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<sst xmlns="http://schemas.openxmlformats.org/spreadsheetml/2006/main" count="49" uniqueCount="39">
  <si>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</si>
  <si>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</si>
  <si>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</si>
  <si>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</si>
  <si>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</si>
  <si>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</si>
  <si>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</si>
  <si>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</si>
  <si>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</si>
  <si>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</si>
  <si>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</si>
  <si>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</si>
  <si>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</si>
  <si>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</si>
  <si>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</si>
  <si>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</si>
  <si>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</si>
  <si>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</si>
  <si>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</si>
  <si>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</si>
  <si>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</si>
  <si>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</si>
  <si>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</si>
  <si>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</si>
  <si>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</si>
  <si>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</si>
  <si>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</si>
  <si>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</si>
  <si>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</si>
  <si>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</si>
  <si>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</si>
  <si>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</si>
  <si>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</si>
  <si>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</si>
  <si>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</si>
  <si>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</si>
  <si>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</si>
  <si>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</si>
  <si>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GIURISPRUDENZA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</si>
</sst>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 diagonalUp="1">
      <left/>
      <right/>
      <top/>
      <bottom/>
      <diagonal style="mediumDashDot">
        <color theme="4" tint="0.5999600291252136"/>
      </diagonal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164" fontId="49" fillId="36" borderId="24" xfId="75" applyNumberFormat="1" applyFont="1" applyFill="1" applyBorder="1" applyAlignment="1">
      <alignment horizontal="center" vertical="center"/>
      <protection/>
    </xf>
    <xf numFmtId="164" fontId="49" fillId="36" borderId="25" xfId="75" applyNumberFormat="1" applyFont="1" applyFill="1" applyBorder="1" applyAlignment="1">
      <alignment horizontal="center" vertical="center"/>
      <protection/>
    </xf>
    <xf numFmtId="0" fontId="48" fillId="35" borderId="26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27" xfId="71" applyFont="1" applyFill="1" applyBorder="1" applyAlignment="1">
      <alignment horizontal="center" vertical="top" wrapText="1"/>
      <protection/>
    </xf>
    <xf numFmtId="0" fontId="48" fillId="35" borderId="28" xfId="71" applyFont="1" applyFill="1" applyBorder="1" applyAlignment="1">
      <alignment horizontal="center" vertical="top" wrapText="1"/>
      <protection/>
    </xf>
    <xf numFmtId="0" fontId="48" fillId="35" borderId="29" xfId="73" applyFont="1" applyFill="1" applyBorder="1" applyAlignment="1">
      <alignment horizontal="left" vertical="center" wrapText="1"/>
      <protection/>
    </xf>
    <xf numFmtId="0" fontId="48" fillId="35" borderId="30" xfId="73" applyFont="1" applyFill="1" applyBorder="1" applyAlignment="1">
      <alignment horizontal="left" vertical="center" wrapText="1"/>
      <protection/>
    </xf>
    <xf numFmtId="0" fontId="48" fillId="35" borderId="29" xfId="71" applyFont="1" applyFill="1" applyBorder="1" applyAlignment="1">
      <alignment horizontal="left" vertical="center" wrapText="1"/>
      <protection/>
    </xf>
    <xf numFmtId="0" fontId="48" fillId="35" borderId="31" xfId="71" applyFont="1" applyFill="1" applyBorder="1" applyAlignment="1">
      <alignment horizontal="left" vertical="center" wrapText="1"/>
      <protection/>
    </xf>
    <xf numFmtId="164" fontId="49" fillId="36" borderId="32" xfId="75" applyNumberFormat="1" applyFont="1" applyFill="1" applyBorder="1" applyAlignment="1">
      <alignment horizontal="center" vertical="center"/>
      <protection/>
    </xf>
    <xf numFmtId="164" fontId="49" fillId="36" borderId="32" xfId="79" applyNumberFormat="1" applyFont="1" applyFill="1" applyBorder="1" applyAlignment="1">
      <alignment horizontal="center" vertical="center"/>
      <protection/>
    </xf>
    <xf numFmtId="164" fontId="49" fillId="36" borderId="25" xfId="79" applyNumberFormat="1" applyFont="1" applyFill="1" applyBorder="1" applyAlignment="1">
      <alignment horizontal="center" vertical="center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3" xfId="46" applyFill="1" applyBorder="1" applyAlignment="1">
      <alignment horizontal="left" vertical="center"/>
      <protection/>
    </xf>
    <xf numFmtId="0" fontId="0" fillId="34" borderId="34" xfId="46" applyFill="1" applyBorder="1" applyAlignment="1">
      <alignment horizontal="left" vertical="center"/>
      <protection/>
    </xf>
    <xf numFmtId="0" fontId="46" fillId="34" borderId="35" xfId="0" applyFont="1" applyFill="1" applyBorder="1" applyAlignment="1">
      <alignment horizontal="center" wrapText="1"/>
    </xf>
    <xf numFmtId="0" fontId="46" fillId="34" borderId="36" xfId="0" applyFont="1" applyFill="1" applyBorder="1" applyAlignment="1">
      <alignment horizontal="center" wrapText="1"/>
    </xf>
    <xf numFmtId="0" fontId="46" fillId="34" borderId="37" xfId="0" applyFont="1" applyFill="1" applyBorder="1" applyAlignment="1">
      <alignment horizontal="center" vertical="center" wrapText="1"/>
    </xf>
    <xf numFmtId="0" fontId="46" fillId="34" borderId="3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8" fillId="35" borderId="38" xfId="71" applyFont="1" applyFill="1" applyBorder="1" applyAlignment="1">
      <alignment horizontal="center" vertical="top" wrapText="1"/>
      <protection/>
    </xf>
    <xf numFmtId="0" fontId="48" fillId="36" borderId="24" xfId="66" applyFont="1" applyFill="1" applyBorder="1" applyAlignment="1">
      <alignment horizontal="center" vertical="center" wrapText="1"/>
      <protection/>
    </xf>
    <xf numFmtId="0" fontId="48" fillId="36" borderId="39" xfId="66" applyFont="1" applyFill="1" applyBorder="1" applyAlignment="1">
      <alignment horizontal="center" vertical="center" wrapText="1"/>
      <protection/>
    </xf>
    <xf numFmtId="0" fontId="48" fillId="36" borderId="25" xfId="6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wrapText="1"/>
      <protection/>
    </xf>
    <xf numFmtId="0" fontId="48" fillId="35" borderId="41" xfId="62" applyFont="1" applyFill="1" applyBorder="1" applyAlignment="1">
      <alignment horizontal="center" wrapText="1"/>
      <protection/>
    </xf>
    <xf numFmtId="0" fontId="48" fillId="35" borderId="28" xfId="62" applyFont="1" applyFill="1" applyBorder="1" applyAlignment="1">
      <alignment horizontal="center" wrapText="1"/>
      <protection/>
    </xf>
    <xf numFmtId="0" fontId="48" fillId="35" borderId="42" xfId="66" applyFont="1" applyFill="1" applyBorder="1" applyAlignment="1">
      <alignment horizontal="center" vertical="center" wrapText="1"/>
      <protection/>
    </xf>
    <xf numFmtId="0" fontId="48" fillId="35" borderId="43" xfId="66" applyFont="1" applyFill="1" applyBorder="1" applyAlignment="1">
      <alignment horizontal="center" vertical="center" wrapText="1"/>
      <protection/>
    </xf>
    <xf numFmtId="0" fontId="48" fillId="35" borderId="26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44" xfId="56" applyFont="1" applyFill="1" applyBorder="1" applyAlignment="1">
      <alignment horizontal="center" wrapText="1"/>
      <protection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45" xfId="5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vertical="center" wrapText="1"/>
      <protection/>
    </xf>
    <xf numFmtId="0" fontId="48" fillId="35" borderId="41" xfId="64" applyFont="1" applyFill="1" applyBorder="1" applyAlignment="1">
      <alignment horizontal="center" vertical="center" wrapText="1"/>
      <protection/>
    </xf>
    <xf numFmtId="0" fontId="48" fillId="35" borderId="46" xfId="66" applyFont="1" applyFill="1" applyBorder="1" applyAlignment="1">
      <alignment horizontal="center" vertical="center" wrapText="1"/>
      <protection/>
    </xf>
    <xf numFmtId="0" fontId="48" fillId="35" borderId="47" xfId="62" applyFont="1" applyFill="1" applyBorder="1" applyAlignment="1">
      <alignment horizontal="center" wrapText="1"/>
      <protection/>
    </xf>
    <xf numFmtId="0" fontId="48" fillId="35" borderId="48" xfId="64" applyFont="1" applyFill="1" applyBorder="1" applyAlignment="1">
      <alignment horizontal="center" wrapText="1"/>
      <protection/>
    </xf>
    <xf numFmtId="0" fontId="48" fillId="35" borderId="49" xfId="66" applyFont="1" applyFill="1" applyBorder="1" applyAlignment="1">
      <alignment horizont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53854384"/>
        <c:axId val="14927409"/>
      </c:barChart>
      <c:catAx>
        <c:axId val="538543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927409"/>
        <c:crosses val="autoZero"/>
        <c:auto val="1"/>
        <c:lblOffset val="100"/>
        <c:tickLblSkip val="1"/>
        <c:noMultiLvlLbl val="0"/>
      </c:catAx>
      <c:valAx>
        <c:axId val="14927409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854384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9818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7057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9">
      <selection activeCell="F55" sqref="F55:F64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63" t="s">
        <v>37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3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21.75" customHeight="1">
      <c r="A3" s="65" t="s">
        <v>38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6" customHeight="1" thickBo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9.5" customHeight="1" thickTop="1">
      <c r="A5" s="67" t="s">
        <v>27</v>
      </c>
      <c r="B5" s="68" t="s">
        <v>34</v>
      </c>
      <c r="C5" s="69"/>
      <c r="D5" s="69"/>
      <c r="E5" s="69"/>
      <c r="F5" s="70"/>
      <c r="G5" s="49" t="s">
        <v>30</v>
      </c>
      <c r="I5" s="71" t="s">
        <v>35</v>
      </c>
      <c r="J5" s="72"/>
      <c r="K5" s="72"/>
      <c r="L5" s="72"/>
      <c r="M5" s="73"/>
      <c r="N5" s="49" t="s">
        <v>30</v>
      </c>
    </row>
    <row r="6" spans="1:14" ht="29.25" customHeight="1">
      <c r="A6" s="67"/>
      <c r="B6" s="52" t="s">
        <v>23</v>
      </c>
      <c r="C6" s="53"/>
      <c r="D6" s="53"/>
      <c r="E6" s="54"/>
      <c r="F6" s="55" t="s">
        <v>0</v>
      </c>
      <c r="G6" s="50"/>
      <c r="I6" s="52" t="s">
        <v>23</v>
      </c>
      <c r="J6" s="53"/>
      <c r="K6" s="53"/>
      <c r="L6" s="54"/>
      <c r="M6" s="55" t="s">
        <v>0</v>
      </c>
      <c r="N6" s="50"/>
    </row>
    <row r="7" spans="1:14" ht="12" customHeight="1">
      <c r="A7" s="67"/>
      <c r="B7" s="18">
        <v>1</v>
      </c>
      <c r="C7" s="19">
        <v>2</v>
      </c>
      <c r="D7" s="19">
        <v>3</v>
      </c>
      <c r="E7" s="19">
        <v>4</v>
      </c>
      <c r="F7" s="56"/>
      <c r="G7" s="51"/>
      <c r="I7" s="18">
        <v>1</v>
      </c>
      <c r="J7" s="19">
        <v>2</v>
      </c>
      <c r="K7" s="19">
        <v>3</v>
      </c>
      <c r="L7" s="19">
        <v>4</v>
      </c>
      <c r="M7" s="56"/>
      <c r="N7" s="51"/>
    </row>
    <row r="8" spans="1:14" ht="12" customHeight="1" thickBot="1">
      <c r="A8" s="57" t="s">
        <v>24</v>
      </c>
      <c r="B8" s="58"/>
      <c r="C8" s="58"/>
      <c r="D8" s="58"/>
      <c r="E8" s="58"/>
      <c r="F8" s="58"/>
      <c r="G8" s="58"/>
      <c r="I8" s="59"/>
      <c r="J8" s="59"/>
      <c r="K8" s="59"/>
      <c r="L8" s="59"/>
      <c r="M8" s="59"/>
      <c r="N8" s="59"/>
    </row>
    <row r="9" spans="1:14" ht="11.25" customHeight="1" thickTop="1">
      <c r="A9" s="33" t="s">
        <v>1</v>
      </c>
      <c r="B9" s="9">
        <v>121</v>
      </c>
      <c r="C9" s="10">
        <v>511</v>
      </c>
      <c r="D9" s="10">
        <v>1798</v>
      </c>
      <c r="E9" s="10">
        <v>1736</v>
      </c>
      <c r="F9" s="13">
        <f>SUM(B9:E9)</f>
        <v>4166</v>
      </c>
      <c r="G9" s="25">
        <f>+D10+E10</f>
        <v>0.849</v>
      </c>
      <c r="H9"/>
      <c r="I9" s="10">
        <v>181</v>
      </c>
      <c r="J9" s="10">
        <v>689</v>
      </c>
      <c r="K9" s="10">
        <v>2225</v>
      </c>
      <c r="L9" s="10">
        <v>1304</v>
      </c>
      <c r="M9" s="13">
        <f>SUM(I9:L9)</f>
        <v>4399</v>
      </c>
      <c r="N9" s="25">
        <f>+K10+L10</f>
        <v>0.802</v>
      </c>
    </row>
    <row r="10" spans="1:14" ht="15" customHeight="1">
      <c r="A10" s="34"/>
      <c r="B10" s="2">
        <v>0.029</v>
      </c>
      <c r="C10" s="3">
        <v>0.123</v>
      </c>
      <c r="D10" s="3">
        <v>0.432</v>
      </c>
      <c r="E10" s="3">
        <v>0.417</v>
      </c>
      <c r="F10" s="24">
        <v>1</v>
      </c>
      <c r="G10" s="26"/>
      <c r="H10"/>
      <c r="I10" s="3">
        <v>0.041</v>
      </c>
      <c r="J10" s="3">
        <v>0.157</v>
      </c>
      <c r="K10" s="3">
        <v>0.506</v>
      </c>
      <c r="L10" s="3">
        <v>0.296</v>
      </c>
      <c r="M10" s="24">
        <v>1</v>
      </c>
      <c r="N10" s="26"/>
    </row>
    <row r="11" spans="1:14" ht="11.25" customHeight="1">
      <c r="A11" s="33" t="s">
        <v>2</v>
      </c>
      <c r="B11" s="11">
        <v>185</v>
      </c>
      <c r="C11" s="12">
        <v>518</v>
      </c>
      <c r="D11" s="12">
        <v>1585</v>
      </c>
      <c r="E11" s="12">
        <v>1853</v>
      </c>
      <c r="F11" s="14">
        <f>SUM(B11:E11)</f>
        <v>4141</v>
      </c>
      <c r="G11" s="36">
        <f>+D12+E12</f>
        <v>0.8300000000000001</v>
      </c>
      <c r="H11"/>
      <c r="I11" s="12">
        <v>262</v>
      </c>
      <c r="J11" s="12">
        <v>670</v>
      </c>
      <c r="K11" s="12">
        <v>1895</v>
      </c>
      <c r="L11" s="12">
        <v>1581</v>
      </c>
      <c r="M11" s="14">
        <f>SUM(I11:L11)</f>
        <v>4408</v>
      </c>
      <c r="N11" s="36">
        <f>+K12+L12</f>
        <v>0.7889999999999999</v>
      </c>
    </row>
    <row r="12" spans="1:14" ht="11.25" customHeight="1">
      <c r="A12" s="34"/>
      <c r="B12" s="2">
        <v>0.045</v>
      </c>
      <c r="C12" s="3">
        <v>0.125</v>
      </c>
      <c r="D12" s="3">
        <v>0.383</v>
      </c>
      <c r="E12" s="3">
        <v>0.447</v>
      </c>
      <c r="F12" s="24">
        <v>1</v>
      </c>
      <c r="G12" s="37"/>
      <c r="H12"/>
      <c r="I12" s="3">
        <v>0.059</v>
      </c>
      <c r="J12" s="3">
        <v>0.152</v>
      </c>
      <c r="K12" s="3">
        <v>0.43</v>
      </c>
      <c r="L12" s="3">
        <v>0.359</v>
      </c>
      <c r="M12" s="24">
        <v>1</v>
      </c>
      <c r="N12" s="37"/>
    </row>
    <row r="13" spans="1:14" ht="11.25" customHeight="1">
      <c r="A13" s="33" t="s">
        <v>3</v>
      </c>
      <c r="B13" s="11">
        <v>74</v>
      </c>
      <c r="C13" s="12">
        <v>275</v>
      </c>
      <c r="D13" s="12">
        <v>1516</v>
      </c>
      <c r="E13" s="12">
        <v>2290</v>
      </c>
      <c r="F13" s="14">
        <f>SUM(B13:E13)</f>
        <v>4155</v>
      </c>
      <c r="G13" s="36">
        <f>+D14+E14</f>
        <v>0.916</v>
      </c>
      <c r="H13"/>
      <c r="I13" s="12">
        <v>140</v>
      </c>
      <c r="J13" s="12">
        <v>438</v>
      </c>
      <c r="K13" s="12">
        <v>1926</v>
      </c>
      <c r="L13" s="12">
        <v>1895</v>
      </c>
      <c r="M13" s="14">
        <f>SUM(I13:L13)</f>
        <v>4399</v>
      </c>
      <c r="N13" s="36">
        <f>+K14+L14</f>
        <v>0.869</v>
      </c>
    </row>
    <row r="14" spans="1:14" ht="11.25" customHeight="1">
      <c r="A14" s="34"/>
      <c r="B14" s="2">
        <v>0.018</v>
      </c>
      <c r="C14" s="3">
        <v>0.066</v>
      </c>
      <c r="D14" s="3">
        <v>0.365</v>
      </c>
      <c r="E14" s="3">
        <v>0.551</v>
      </c>
      <c r="F14" s="24">
        <v>1</v>
      </c>
      <c r="G14" s="37"/>
      <c r="H14"/>
      <c r="I14" s="3">
        <v>0.032</v>
      </c>
      <c r="J14" s="3">
        <v>0.1</v>
      </c>
      <c r="K14" s="3">
        <v>0.438</v>
      </c>
      <c r="L14" s="3">
        <v>0.431</v>
      </c>
      <c r="M14" s="24">
        <v>1</v>
      </c>
      <c r="N14" s="37"/>
    </row>
    <row r="15" spans="1:14" ht="11.25" customHeight="1">
      <c r="A15" s="33" t="s">
        <v>4</v>
      </c>
      <c r="B15" s="11">
        <v>65</v>
      </c>
      <c r="C15" s="12">
        <v>291</v>
      </c>
      <c r="D15" s="12">
        <v>1224</v>
      </c>
      <c r="E15" s="12">
        <v>2587</v>
      </c>
      <c r="F15" s="14">
        <f>SUM(B15:E15)</f>
        <v>4167</v>
      </c>
      <c r="G15" s="36">
        <f>+D16+E16</f>
        <v>0.915</v>
      </c>
      <c r="H15"/>
      <c r="I15" s="12">
        <v>139</v>
      </c>
      <c r="J15" s="12">
        <v>445</v>
      </c>
      <c r="K15" s="12">
        <v>1603</v>
      </c>
      <c r="L15" s="12">
        <v>2206</v>
      </c>
      <c r="M15" s="14">
        <f>SUM(I15:L15)</f>
        <v>4393</v>
      </c>
      <c r="N15" s="36">
        <f>+K16+L16</f>
        <v>0.867</v>
      </c>
    </row>
    <row r="16" spans="1:14" ht="11.25" customHeight="1">
      <c r="A16" s="34"/>
      <c r="B16" s="2">
        <v>0.016</v>
      </c>
      <c r="C16" s="3">
        <v>0.07</v>
      </c>
      <c r="D16" s="3">
        <v>0.294</v>
      </c>
      <c r="E16" s="3">
        <v>0.621</v>
      </c>
      <c r="F16" s="24">
        <v>1</v>
      </c>
      <c r="G16" s="37"/>
      <c r="H16"/>
      <c r="I16" s="3">
        <v>0.032</v>
      </c>
      <c r="J16" s="3">
        <v>0.101</v>
      </c>
      <c r="K16" s="3">
        <v>0.365</v>
      </c>
      <c r="L16" s="3">
        <v>0.502</v>
      </c>
      <c r="M16" s="24">
        <v>1</v>
      </c>
      <c r="N16" s="37"/>
    </row>
    <row r="17" spans="1:14" ht="15" customHeight="1" thickBot="1">
      <c r="A17" s="27" t="s">
        <v>25</v>
      </c>
      <c r="B17" s="28"/>
      <c r="C17" s="28"/>
      <c r="D17" s="28"/>
      <c r="E17" s="28"/>
      <c r="F17" s="28"/>
      <c r="G17" s="28"/>
      <c r="H17"/>
      <c r="I17" s="47"/>
      <c r="J17" s="47"/>
      <c r="K17" s="47"/>
      <c r="L17" s="47"/>
      <c r="M17" s="47"/>
      <c r="N17" s="47"/>
    </row>
    <row r="18" spans="1:14" ht="12.75" customHeight="1" thickTop="1">
      <c r="A18" s="33" t="s">
        <v>5</v>
      </c>
      <c r="B18" s="9">
        <v>39</v>
      </c>
      <c r="C18" s="10">
        <v>146</v>
      </c>
      <c r="D18" s="10">
        <v>1124</v>
      </c>
      <c r="E18" s="10">
        <v>2839</v>
      </c>
      <c r="F18" s="13">
        <f>SUM(B18:E18)</f>
        <v>4148</v>
      </c>
      <c r="G18" s="25">
        <f>+D19+E19</f>
        <v>0.9550000000000001</v>
      </c>
      <c r="H18"/>
      <c r="I18" s="48"/>
      <c r="J18" s="48"/>
      <c r="K18" s="48"/>
      <c r="L18" s="48"/>
      <c r="M18" s="48"/>
      <c r="N18" s="1"/>
    </row>
    <row r="19" spans="1:14" ht="12.75" customHeight="1">
      <c r="A19" s="34"/>
      <c r="B19" s="2">
        <v>0.009</v>
      </c>
      <c r="C19" s="15">
        <v>0.035</v>
      </c>
      <c r="D19" s="3">
        <v>0.271</v>
      </c>
      <c r="E19" s="3">
        <v>0.684</v>
      </c>
      <c r="F19" s="24">
        <v>1</v>
      </c>
      <c r="G19" s="26"/>
      <c r="H19"/>
      <c r="I19" s="48"/>
      <c r="J19" s="48"/>
      <c r="K19" s="48"/>
      <c r="L19" s="48"/>
      <c r="M19" s="48"/>
      <c r="N19" s="1"/>
    </row>
    <row r="20" spans="1:14" ht="12.75" customHeight="1">
      <c r="A20" s="33" t="s">
        <v>6</v>
      </c>
      <c r="B20" s="11">
        <v>82</v>
      </c>
      <c r="C20" s="12">
        <v>257</v>
      </c>
      <c r="D20" s="12">
        <v>1295</v>
      </c>
      <c r="E20" s="12">
        <v>2498</v>
      </c>
      <c r="F20" s="14">
        <f>SUM(B20:E20)</f>
        <v>4132</v>
      </c>
      <c r="G20" s="35">
        <f>+D21+E21</f>
        <v>0.9179999999999999</v>
      </c>
      <c r="H20"/>
      <c r="I20" s="48"/>
      <c r="J20" s="48"/>
      <c r="K20" s="48"/>
      <c r="L20" s="48"/>
      <c r="M20" s="48"/>
      <c r="N20" s="1"/>
    </row>
    <row r="21" spans="1:14" ht="12.75" customHeight="1">
      <c r="A21" s="34"/>
      <c r="B21" s="2">
        <v>0.02</v>
      </c>
      <c r="C21" s="3">
        <v>0.062</v>
      </c>
      <c r="D21" s="3">
        <v>0.313</v>
      </c>
      <c r="E21" s="3">
        <v>0.605</v>
      </c>
      <c r="F21" s="24">
        <v>1</v>
      </c>
      <c r="G21" s="26"/>
      <c r="H21"/>
      <c r="I21" s="48"/>
      <c r="J21" s="48"/>
      <c r="K21" s="48"/>
      <c r="L21" s="48"/>
      <c r="M21" s="48"/>
      <c r="N21" s="1"/>
    </row>
    <row r="22" spans="1:14" ht="12.75" customHeight="1">
      <c r="A22" s="33" t="s">
        <v>7</v>
      </c>
      <c r="B22" s="11">
        <v>69</v>
      </c>
      <c r="C22" s="12">
        <v>243</v>
      </c>
      <c r="D22" s="12">
        <v>1202</v>
      </c>
      <c r="E22" s="12">
        <v>2620</v>
      </c>
      <c r="F22" s="14">
        <f>SUM(B22:E22)</f>
        <v>4134</v>
      </c>
      <c r="G22" s="36">
        <f>+D23+E23</f>
        <v>0.925</v>
      </c>
      <c r="H22"/>
      <c r="I22" s="48"/>
      <c r="J22" s="48"/>
      <c r="K22" s="48"/>
      <c r="L22" s="48"/>
      <c r="M22" s="48"/>
      <c r="N22" s="1"/>
    </row>
    <row r="23" spans="1:14" ht="12.75" customHeight="1">
      <c r="A23" s="34"/>
      <c r="B23" s="2">
        <v>0.017</v>
      </c>
      <c r="C23" s="3">
        <v>0.059</v>
      </c>
      <c r="D23" s="3">
        <v>0.291</v>
      </c>
      <c r="E23" s="3">
        <v>0.634</v>
      </c>
      <c r="F23" s="24">
        <v>1</v>
      </c>
      <c r="G23" s="37"/>
      <c r="H23"/>
      <c r="I23" s="48"/>
      <c r="J23" s="48"/>
      <c r="K23" s="48"/>
      <c r="L23" s="48"/>
      <c r="M23" s="48"/>
      <c r="N23" s="1"/>
    </row>
    <row r="24" spans="1:14" ht="12.75" customHeight="1">
      <c r="A24" s="33" t="s">
        <v>8</v>
      </c>
      <c r="B24" s="11">
        <v>232</v>
      </c>
      <c r="C24" s="12">
        <v>488</v>
      </c>
      <c r="D24" s="12">
        <v>1636</v>
      </c>
      <c r="E24" s="12">
        <v>1625</v>
      </c>
      <c r="F24" s="14">
        <f>SUM(B24:E24)</f>
        <v>3981</v>
      </c>
      <c r="G24" s="36">
        <f>+D25+E25</f>
        <v>0.819</v>
      </c>
      <c r="H24"/>
      <c r="I24" s="48"/>
      <c r="J24" s="48"/>
      <c r="K24" s="48"/>
      <c r="L24" s="48"/>
      <c r="M24" s="48"/>
      <c r="N24" s="1"/>
    </row>
    <row r="25" spans="1:14" ht="12.75" customHeight="1">
      <c r="A25" s="34"/>
      <c r="B25" s="2">
        <v>0.058</v>
      </c>
      <c r="C25" s="3">
        <v>0.123</v>
      </c>
      <c r="D25" s="3">
        <v>0.411</v>
      </c>
      <c r="E25" s="3">
        <v>0.408</v>
      </c>
      <c r="F25" s="24">
        <v>1</v>
      </c>
      <c r="G25" s="37"/>
      <c r="H25"/>
      <c r="I25" s="48"/>
      <c r="J25" s="48"/>
      <c r="K25" s="48"/>
      <c r="L25" s="48"/>
      <c r="M25" s="48"/>
      <c r="N25" s="1"/>
    </row>
    <row r="26" spans="1:14" ht="12.75" customHeight="1">
      <c r="A26" s="33" t="s">
        <v>9</v>
      </c>
      <c r="B26" s="11">
        <v>42</v>
      </c>
      <c r="C26" s="12">
        <v>146</v>
      </c>
      <c r="D26" s="12">
        <v>1371</v>
      </c>
      <c r="E26" s="12">
        <v>2554</v>
      </c>
      <c r="F26" s="14">
        <f>SUM(B26:E26)</f>
        <v>4113</v>
      </c>
      <c r="G26" s="35">
        <f>+D27+E27</f>
        <v>0.954</v>
      </c>
      <c r="H26"/>
      <c r="I26" s="48"/>
      <c r="J26" s="48"/>
      <c r="K26" s="48"/>
      <c r="L26" s="48"/>
      <c r="M26" s="48"/>
      <c r="N26" s="1"/>
    </row>
    <row r="27" spans="1:14" ht="12.75" customHeight="1" thickBot="1">
      <c r="A27" s="34"/>
      <c r="B27" s="2">
        <v>0.01</v>
      </c>
      <c r="C27" s="3">
        <v>0.035</v>
      </c>
      <c r="D27" s="3">
        <v>0.333</v>
      </c>
      <c r="E27" s="3">
        <v>0.621</v>
      </c>
      <c r="F27" s="24">
        <v>1</v>
      </c>
      <c r="G27" s="26"/>
      <c r="H27"/>
      <c r="I27" s="48"/>
      <c r="J27" s="48"/>
      <c r="K27" s="48"/>
      <c r="L27" s="48"/>
      <c r="M27" s="48"/>
      <c r="N27" s="1"/>
    </row>
    <row r="28" spans="1:14" ht="12.75" customHeight="1" thickTop="1">
      <c r="A28" s="33" t="s">
        <v>10</v>
      </c>
      <c r="B28" s="11">
        <v>52</v>
      </c>
      <c r="C28" s="12">
        <v>153</v>
      </c>
      <c r="D28" s="12">
        <v>1322</v>
      </c>
      <c r="E28" s="12">
        <v>2575</v>
      </c>
      <c r="F28" s="14">
        <f>SUM(B28:E28)</f>
        <v>4102</v>
      </c>
      <c r="G28" s="36">
        <f>+D29+E29</f>
        <v>0.95</v>
      </c>
      <c r="H28"/>
      <c r="I28" s="9">
        <v>76</v>
      </c>
      <c r="J28" s="10">
        <v>331</v>
      </c>
      <c r="K28" s="10">
        <v>1880</v>
      </c>
      <c r="L28" s="10">
        <v>2002</v>
      </c>
      <c r="M28" s="13">
        <f>SUM(I28:L28)</f>
        <v>4289</v>
      </c>
      <c r="N28" s="25">
        <f>+K29+L29</f>
        <v>0.905</v>
      </c>
    </row>
    <row r="29" spans="1:14" ht="12.75" customHeight="1">
      <c r="A29" s="34"/>
      <c r="B29" s="2">
        <v>0.013</v>
      </c>
      <c r="C29" s="3">
        <v>0.037</v>
      </c>
      <c r="D29" s="3">
        <v>0.322</v>
      </c>
      <c r="E29" s="3">
        <v>0.628</v>
      </c>
      <c r="F29" s="24">
        <v>1</v>
      </c>
      <c r="G29" s="37"/>
      <c r="H29"/>
      <c r="I29" s="2">
        <v>0.018</v>
      </c>
      <c r="J29" s="3">
        <v>0.077</v>
      </c>
      <c r="K29" s="3">
        <v>0.438</v>
      </c>
      <c r="L29" s="3">
        <v>0.467</v>
      </c>
      <c r="M29" s="24">
        <v>1</v>
      </c>
      <c r="N29" s="26"/>
    </row>
    <row r="30" spans="1:14" ht="13.5" customHeight="1" thickBot="1">
      <c r="A30" s="27" t="s">
        <v>26</v>
      </c>
      <c r="B30" s="28"/>
      <c r="C30" s="28"/>
      <c r="D30" s="28"/>
      <c r="E30" s="28"/>
      <c r="F30" s="28"/>
      <c r="G30" s="28"/>
      <c r="H30"/>
      <c r="I30" s="29"/>
      <c r="J30" s="29"/>
      <c r="K30" s="29"/>
      <c r="L30" s="29"/>
      <c r="M30" s="29"/>
      <c r="N30" s="30"/>
    </row>
    <row r="31" spans="1:14" ht="12.75" customHeight="1" thickTop="1">
      <c r="A31" s="31" t="s">
        <v>11</v>
      </c>
      <c r="B31" s="9">
        <v>75</v>
      </c>
      <c r="C31" s="10">
        <v>252</v>
      </c>
      <c r="D31" s="10">
        <v>1355</v>
      </c>
      <c r="E31" s="10">
        <v>2457</v>
      </c>
      <c r="F31" s="13">
        <f>SUM(B31:E31)</f>
        <v>4139</v>
      </c>
      <c r="G31" s="25">
        <f>+D32+E32</f>
        <v>0.921</v>
      </c>
      <c r="H31"/>
      <c r="I31" s="9">
        <v>147</v>
      </c>
      <c r="J31" s="10">
        <v>465</v>
      </c>
      <c r="K31" s="10">
        <v>1778</v>
      </c>
      <c r="L31" s="10">
        <v>2006</v>
      </c>
      <c r="M31" s="13">
        <f>SUM(I31:L31)</f>
        <v>4396</v>
      </c>
      <c r="N31" s="25">
        <f>+K32+L32</f>
        <v>0.8600000000000001</v>
      </c>
    </row>
    <row r="32" spans="1:14" ht="12.75" customHeight="1" thickBot="1">
      <c r="A32" s="32"/>
      <c r="B32" s="2">
        <v>0.018</v>
      </c>
      <c r="C32" s="3">
        <v>0.061</v>
      </c>
      <c r="D32" s="3">
        <v>0.327</v>
      </c>
      <c r="E32" s="3">
        <v>0.594</v>
      </c>
      <c r="F32" s="24">
        <v>1</v>
      </c>
      <c r="G32" s="26"/>
      <c r="H32"/>
      <c r="I32" s="2">
        <v>0.033</v>
      </c>
      <c r="J32" s="3">
        <v>0.106</v>
      </c>
      <c r="K32" s="3">
        <v>0.404</v>
      </c>
      <c r="L32" s="3">
        <v>0.456</v>
      </c>
      <c r="M32" s="24">
        <v>1</v>
      </c>
      <c r="N32" s="26"/>
    </row>
    <row r="33" spans="1:14" ht="75" customHeight="1" thickTop="1">
      <c r="A33" s="46" t="s">
        <v>36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</row>
    <row r="34" ht="30.75" customHeight="1"/>
    <row r="35" spans="1:15" ht="15">
      <c r="A35" s="38" t="s">
        <v>31</v>
      </c>
      <c r="B35" s="39"/>
      <c r="C35" s="39"/>
      <c r="D35" s="39"/>
      <c r="E35" s="39"/>
      <c r="F35" s="39"/>
      <c r="G35" s="39"/>
      <c r="H35" s="39"/>
      <c r="I35" s="39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40" t="s">
        <v>32</v>
      </c>
      <c r="B53" s="42" t="s">
        <v>34</v>
      </c>
      <c r="C53" s="43"/>
      <c r="D53" s="42" t="s">
        <v>12</v>
      </c>
      <c r="E53" s="43"/>
      <c r="F53" s="44" t="s">
        <v>0</v>
      </c>
      <c r="G53" s="45"/>
    </row>
    <row r="54" spans="1:7" ht="12" customHeight="1" thickBot="1">
      <c r="A54" s="41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914</v>
      </c>
      <c r="C55" s="6">
        <f>B55/B$64</f>
        <v>0.28509045539613226</v>
      </c>
      <c r="D55" s="8">
        <v>1205</v>
      </c>
      <c r="E55" s="6">
        <f>D55/D$64</f>
        <v>0.33621651785714285</v>
      </c>
      <c r="F55" s="8">
        <v>2119</v>
      </c>
      <c r="G55" s="6">
        <f>F55/F$64</f>
        <v>0.31207658321060383</v>
      </c>
    </row>
    <row r="56" spans="1:7" ht="15">
      <c r="A56" s="22" t="s">
        <v>14</v>
      </c>
      <c r="B56" s="8">
        <v>694</v>
      </c>
      <c r="C56" s="6">
        <f aca="true" t="shared" si="0" ref="C56:E63">B56/B$64</f>
        <v>0.2164691203992514</v>
      </c>
      <c r="D56" s="8">
        <v>469</v>
      </c>
      <c r="E56" s="6">
        <f t="shared" si="0"/>
        <v>0.130859375</v>
      </c>
      <c r="F56" s="8">
        <v>1163</v>
      </c>
      <c r="G56" s="6">
        <f aca="true" t="shared" si="1" ref="G56:G63">F56/F$64</f>
        <v>0.17128129602356407</v>
      </c>
    </row>
    <row r="57" spans="1:7" ht="15">
      <c r="A57" s="23" t="s">
        <v>15</v>
      </c>
      <c r="B57" s="8">
        <v>634</v>
      </c>
      <c r="C57" s="6">
        <f t="shared" si="0"/>
        <v>0.19775421085464753</v>
      </c>
      <c r="D57" s="8">
        <v>569</v>
      </c>
      <c r="E57" s="6">
        <f t="shared" si="0"/>
        <v>0.15876116071428573</v>
      </c>
      <c r="F57" s="8">
        <v>1203</v>
      </c>
      <c r="G57" s="6">
        <f t="shared" si="1"/>
        <v>0.17717231222385862</v>
      </c>
    </row>
    <row r="58" spans="1:7" ht="18">
      <c r="A58" s="23" t="s">
        <v>16</v>
      </c>
      <c r="B58" s="8">
        <v>554</v>
      </c>
      <c r="C58" s="6">
        <f t="shared" si="0"/>
        <v>0.17280099812850905</v>
      </c>
      <c r="D58" s="8">
        <v>922</v>
      </c>
      <c r="E58" s="6">
        <f t="shared" si="0"/>
        <v>0.2572544642857143</v>
      </c>
      <c r="F58" s="8">
        <v>1476</v>
      </c>
      <c r="G58" s="6">
        <f t="shared" si="1"/>
        <v>0.21737849779086893</v>
      </c>
    </row>
    <row r="59" spans="1:7" ht="18">
      <c r="A59" s="22" t="s">
        <v>17</v>
      </c>
      <c r="B59" s="8">
        <v>428</v>
      </c>
      <c r="C59" s="6">
        <f t="shared" si="0"/>
        <v>0.13349968808484092</v>
      </c>
      <c r="D59" s="8">
        <v>454</v>
      </c>
      <c r="E59" s="6">
        <f t="shared" si="0"/>
        <v>0.12667410714285715</v>
      </c>
      <c r="F59" s="8">
        <v>882</v>
      </c>
      <c r="G59" s="6">
        <f t="shared" si="1"/>
        <v>0.12989690721649486</v>
      </c>
    </row>
    <row r="60" spans="1:7" ht="15">
      <c r="A60" s="23" t="s">
        <v>18</v>
      </c>
      <c r="B60" s="8">
        <v>514</v>
      </c>
      <c r="C60" s="6">
        <f t="shared" si="0"/>
        <v>0.1603243917654398</v>
      </c>
      <c r="D60" s="8">
        <v>621</v>
      </c>
      <c r="E60" s="6">
        <f t="shared" si="0"/>
        <v>0.17327008928571427</v>
      </c>
      <c r="F60" s="8">
        <v>1135</v>
      </c>
      <c r="G60" s="6">
        <f t="shared" si="1"/>
        <v>0.16715758468335787</v>
      </c>
    </row>
    <row r="61" spans="1:7" ht="15">
      <c r="A61" s="23" t="s">
        <v>19</v>
      </c>
      <c r="B61" s="8">
        <v>426</v>
      </c>
      <c r="C61" s="6">
        <f t="shared" si="0"/>
        <v>0.13287585776668745</v>
      </c>
      <c r="D61" s="8">
        <v>314</v>
      </c>
      <c r="E61" s="6">
        <f t="shared" si="0"/>
        <v>0.08761160714285714</v>
      </c>
      <c r="F61" s="8">
        <v>740</v>
      </c>
      <c r="G61" s="6">
        <f t="shared" si="1"/>
        <v>0.10898379970544919</v>
      </c>
    </row>
    <row r="62" spans="1:7" ht="15">
      <c r="A62" s="22" t="s">
        <v>20</v>
      </c>
      <c r="B62" s="8">
        <v>881</v>
      </c>
      <c r="C62" s="6">
        <f t="shared" si="0"/>
        <v>0.27479725514660014</v>
      </c>
      <c r="D62" s="8">
        <v>728</v>
      </c>
      <c r="E62" s="6">
        <f t="shared" si="0"/>
        <v>0.203125</v>
      </c>
      <c r="F62" s="8">
        <v>1609</v>
      </c>
      <c r="G62" s="6">
        <f t="shared" si="1"/>
        <v>0.2369661266568483</v>
      </c>
    </row>
    <row r="63" spans="1:7" ht="15">
      <c r="A63" s="23" t="s">
        <v>21</v>
      </c>
      <c r="B63" s="8">
        <v>104</v>
      </c>
      <c r="C63" s="6">
        <f t="shared" si="0"/>
        <v>0.032439176543980035</v>
      </c>
      <c r="D63" s="8">
        <v>166</v>
      </c>
      <c r="E63" s="6">
        <f t="shared" si="0"/>
        <v>0.04631696428571429</v>
      </c>
      <c r="F63" s="8">
        <v>270</v>
      </c>
      <c r="G63" s="6">
        <f t="shared" si="1"/>
        <v>0.039764359351988215</v>
      </c>
    </row>
    <row r="64" spans="1:7" ht="15">
      <c r="A64" s="23" t="s">
        <v>22</v>
      </c>
      <c r="B64" s="8">
        <v>3206</v>
      </c>
      <c r="C64" s="6">
        <f>SUM(C55:C63)</f>
        <v>1.6060511540860887</v>
      </c>
      <c r="D64" s="8">
        <v>3584</v>
      </c>
      <c r="E64" s="6">
        <f>SUM(E55:E63)</f>
        <v>1.5200892857142856</v>
      </c>
      <c r="F64" s="8">
        <v>6790</v>
      </c>
      <c r="G64" s="6">
        <f>SUM(G55:G63)</f>
        <v>1.560677466863034</v>
      </c>
    </row>
    <row r="65" spans="1:14" ht="37.5" customHeight="1">
      <c r="A65" s="62" t="s">
        <v>33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</row>
    <row r="66" spans="1:14" ht="27" customHeight="1">
      <c r="A66" s="60" t="s">
        <v>36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</row>
  </sheetData>
  <sheetProtection/>
  <mergeCells count="56"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  <mergeCell ref="F6:F7"/>
    <mergeCell ref="I6:L6"/>
    <mergeCell ref="M6:M7"/>
    <mergeCell ref="A8:G8"/>
    <mergeCell ref="I8:N8"/>
    <mergeCell ref="A11:A12"/>
    <mergeCell ref="G11:G12"/>
    <mergeCell ref="N11:N12"/>
    <mergeCell ref="A9:A10"/>
    <mergeCell ref="G9:G10"/>
    <mergeCell ref="N9:N10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N15:N16"/>
    <mergeCell ref="A17:G17"/>
    <mergeCell ref="I17:N17"/>
    <mergeCell ref="A22:A23"/>
    <mergeCell ref="G22:G23"/>
    <mergeCell ref="A24:A25"/>
    <mergeCell ref="G24:G25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28:N29"/>
    <mergeCell ref="A30:G30"/>
    <mergeCell ref="I30:N30"/>
    <mergeCell ref="A31:A32"/>
    <mergeCell ref="G31:G32"/>
    <mergeCell ref="N31:N32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2015-08-03T08:07:26Z</cp:lastPrinted>
  <dcterms:created xsi:type="dcterms:W3CDTF">2011-08-01T14:22:18Z</dcterms:created>
  <dcterms:modified xsi:type="dcterms:W3CDTF">2015-08-03T08:07:34Z</dcterms:modified>
  <cp:category/>
  <cp:version/>
  <cp:contentType/>
  <cp:contentStatus/>
</cp:coreProperties>
</file>