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<sst xmlns="http://schemas.openxmlformats.org/spreadsheetml/2006/main" count="49" uniqueCount="39">
  <si>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</si>
  <si>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</si>
  <si>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</si>
  <si>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</si>
  <si>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</si>
  <si>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</si>
  <si>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</si>
  <si>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</si>
  <si>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</si>
  <si>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</si>
  <si>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</si>
  <si>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</si>
  <si>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</si>
  <si>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</si>
  <si>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</si>
  <si>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</si>
  <si>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</si>
  <si>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</si>
  <si>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</si>
  <si>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</si>
  <si>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</si>
  <si>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</si>
  <si>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</si>
  <si>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</si>
  <si>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</si>
  <si>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</si>
  <si>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</si>
  <si>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</si>
  <si>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</si>
  <si>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</si>
  <si>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</si>
  <si>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</si>
  <si>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</si>
  <si>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</si>
  <si>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</si>
  <si>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</si>
  <si>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</si>
  <si>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</si>
  <si>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GIURISPRUDENZA (già Giurisprudenza d'impresa)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</si>
</sst>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899274"/>
        <c:axId val="22766875"/>
      </c:barChart>
      <c:catAx>
        <c:axId val="24899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927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770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9137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31</v>
      </c>
      <c r="C9" s="10">
        <v>110</v>
      </c>
      <c r="D9" s="10">
        <v>304</v>
      </c>
      <c r="E9" s="10">
        <v>311</v>
      </c>
      <c r="F9" s="14">
        <f>SUM(B9:E9)</f>
        <v>756</v>
      </c>
      <c r="G9" s="29">
        <f>+D10+E10</f>
        <v>0.813</v>
      </c>
      <c r="H9"/>
      <c r="I9" s="10">
        <v>28</v>
      </c>
      <c r="J9" s="10">
        <v>79</v>
      </c>
      <c r="K9" s="10">
        <v>223</v>
      </c>
      <c r="L9" s="10">
        <v>114</v>
      </c>
      <c r="M9" s="13">
        <f>SUM(I9:L9)</f>
        <v>444</v>
      </c>
      <c r="N9" s="29">
        <f>+K10+L10</f>
        <v>0.759</v>
      </c>
    </row>
    <row r="10" spans="1:14" ht="15" customHeight="1">
      <c r="A10" s="47"/>
      <c r="B10" s="2">
        <v>0.041</v>
      </c>
      <c r="C10" s="3">
        <v>0.146</v>
      </c>
      <c r="D10" s="3">
        <v>0.402</v>
      </c>
      <c r="E10" s="3">
        <v>0.411</v>
      </c>
      <c r="F10" s="15">
        <f>+F9/$F9</f>
        <v>1</v>
      </c>
      <c r="G10" s="30"/>
      <c r="H10"/>
      <c r="I10" s="3">
        <v>0.063</v>
      </c>
      <c r="J10" s="3">
        <v>0.178</v>
      </c>
      <c r="K10" s="3">
        <v>0.502</v>
      </c>
      <c r="L10" s="3">
        <v>0.257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47</v>
      </c>
      <c r="C11" s="12">
        <v>105</v>
      </c>
      <c r="D11" s="12">
        <v>271</v>
      </c>
      <c r="E11" s="12">
        <v>330</v>
      </c>
      <c r="F11" s="16">
        <f aca="true" t="shared" si="1" ref="F11:F16">SUM(B11:E11)</f>
        <v>753</v>
      </c>
      <c r="G11" s="49">
        <f>+D12+E12</f>
        <v>0.798</v>
      </c>
      <c r="H11"/>
      <c r="I11" s="12">
        <v>41</v>
      </c>
      <c r="J11" s="12">
        <v>87</v>
      </c>
      <c r="K11" s="12">
        <v>199</v>
      </c>
      <c r="L11" s="12">
        <v>117</v>
      </c>
      <c r="M11" s="16">
        <f t="shared" si="0"/>
        <v>444</v>
      </c>
      <c r="N11" s="49">
        <f>+K12+L12</f>
        <v>0.712</v>
      </c>
    </row>
    <row r="12" spans="1:14" ht="11.25" customHeight="1">
      <c r="A12" s="47"/>
      <c r="B12" s="2">
        <v>0.062</v>
      </c>
      <c r="C12" s="3">
        <v>0.139</v>
      </c>
      <c r="D12" s="3">
        <v>0.36</v>
      </c>
      <c r="E12" s="3">
        <v>0.438</v>
      </c>
      <c r="F12" s="15">
        <f>+F11/$F11</f>
        <v>1</v>
      </c>
      <c r="G12" s="50"/>
      <c r="H12"/>
      <c r="I12" s="3">
        <v>0.092</v>
      </c>
      <c r="J12" s="3">
        <v>0.196</v>
      </c>
      <c r="K12" s="3">
        <v>0.448</v>
      </c>
      <c r="L12" s="3">
        <v>0.264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18</v>
      </c>
      <c r="C13" s="12">
        <v>54</v>
      </c>
      <c r="D13" s="12">
        <v>251</v>
      </c>
      <c r="E13" s="12">
        <v>426</v>
      </c>
      <c r="F13" s="16">
        <f t="shared" si="1"/>
        <v>749</v>
      </c>
      <c r="G13" s="49">
        <f>+D14+E14</f>
        <v>0.9039999999999999</v>
      </c>
      <c r="H13"/>
      <c r="I13" s="12">
        <v>32</v>
      </c>
      <c r="J13" s="12">
        <v>63</v>
      </c>
      <c r="K13" s="12">
        <v>202</v>
      </c>
      <c r="L13" s="12">
        <v>146</v>
      </c>
      <c r="M13" s="16">
        <f t="shared" si="0"/>
        <v>443</v>
      </c>
      <c r="N13" s="49">
        <f>+K14+L14</f>
        <v>0.786</v>
      </c>
    </row>
    <row r="14" spans="1:14" ht="11.25" customHeight="1">
      <c r="A14" s="47"/>
      <c r="B14" s="2">
        <v>0.024</v>
      </c>
      <c r="C14" s="3">
        <v>0.072</v>
      </c>
      <c r="D14" s="3">
        <v>0.335</v>
      </c>
      <c r="E14" s="3">
        <v>0.569</v>
      </c>
      <c r="F14" s="15">
        <f>+F13/$F13</f>
        <v>1</v>
      </c>
      <c r="G14" s="50"/>
      <c r="H14"/>
      <c r="I14" s="3">
        <v>0.072</v>
      </c>
      <c r="J14" s="3">
        <v>0.142</v>
      </c>
      <c r="K14" s="3">
        <v>0.456</v>
      </c>
      <c r="L14" s="3">
        <v>0.33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21</v>
      </c>
      <c r="C15" s="12">
        <v>36</v>
      </c>
      <c r="D15" s="12">
        <v>177</v>
      </c>
      <c r="E15" s="12">
        <v>520</v>
      </c>
      <c r="F15" s="16">
        <f t="shared" si="1"/>
        <v>754</v>
      </c>
      <c r="G15" s="49">
        <f>+D16+E16</f>
        <v>0.9249999999999999</v>
      </c>
      <c r="H15"/>
      <c r="I15" s="12">
        <v>19</v>
      </c>
      <c r="J15" s="12">
        <v>65</v>
      </c>
      <c r="K15" s="12">
        <v>155</v>
      </c>
      <c r="L15" s="12">
        <v>203</v>
      </c>
      <c r="M15" s="16">
        <f t="shared" si="0"/>
        <v>442</v>
      </c>
      <c r="N15" s="49">
        <f>+K16+L16</f>
        <v>0.81</v>
      </c>
    </row>
    <row r="16" spans="1:14" ht="11.25" customHeight="1">
      <c r="A16" s="47"/>
      <c r="B16" s="2">
        <v>0.028</v>
      </c>
      <c r="C16" s="3">
        <v>0.048</v>
      </c>
      <c r="D16" s="3">
        <v>0.235</v>
      </c>
      <c r="E16" s="3">
        <v>0.69</v>
      </c>
      <c r="F16" s="15">
        <f t="shared" si="1"/>
        <v>1.001</v>
      </c>
      <c r="G16" s="50"/>
      <c r="H16"/>
      <c r="I16" s="3">
        <v>0.043</v>
      </c>
      <c r="J16" s="3">
        <v>0.147</v>
      </c>
      <c r="K16" s="3">
        <v>0.351</v>
      </c>
      <c r="L16" s="3">
        <v>0.459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9</v>
      </c>
      <c r="C18" s="10">
        <v>28</v>
      </c>
      <c r="D18" s="10">
        <v>179</v>
      </c>
      <c r="E18" s="10">
        <v>538</v>
      </c>
      <c r="F18" s="14">
        <f>SUM(B18:E18)</f>
        <v>754</v>
      </c>
      <c r="G18" s="29">
        <f>+D19+E19</f>
        <v>0.951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0.012</v>
      </c>
      <c r="C19" s="18">
        <v>0.037</v>
      </c>
      <c r="D19" s="3">
        <v>0.237</v>
      </c>
      <c r="E19" s="3">
        <v>0.714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33</v>
      </c>
      <c r="C20" s="12">
        <v>55</v>
      </c>
      <c r="D20" s="12">
        <v>192</v>
      </c>
      <c r="E20" s="12">
        <v>471</v>
      </c>
      <c r="F20" s="16">
        <f aca="true" t="shared" si="2" ref="F20:F26">SUM(B20:E20)</f>
        <v>751</v>
      </c>
      <c r="G20" s="48">
        <f>+D21+E21</f>
        <v>0.883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0.044</v>
      </c>
      <c r="C21" s="3">
        <v>0.073</v>
      </c>
      <c r="D21" s="3">
        <v>0.256</v>
      </c>
      <c r="E21" s="3">
        <v>0.627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30</v>
      </c>
      <c r="C22" s="12">
        <v>47</v>
      </c>
      <c r="D22" s="12">
        <v>194</v>
      </c>
      <c r="E22" s="12">
        <v>478</v>
      </c>
      <c r="F22" s="16">
        <f t="shared" si="2"/>
        <v>749</v>
      </c>
      <c r="G22" s="49">
        <f>+D23+E23</f>
        <v>0.897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0.04</v>
      </c>
      <c r="C23" s="3">
        <v>0.063</v>
      </c>
      <c r="D23" s="3">
        <v>0.259</v>
      </c>
      <c r="E23" s="3">
        <v>0.638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44</v>
      </c>
      <c r="C24" s="12">
        <v>82</v>
      </c>
      <c r="D24" s="12">
        <v>272</v>
      </c>
      <c r="E24" s="12">
        <v>315</v>
      </c>
      <c r="F24" s="16">
        <f t="shared" si="2"/>
        <v>713</v>
      </c>
      <c r="G24" s="49">
        <f>+D25+E25</f>
        <v>0.823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0.062</v>
      </c>
      <c r="C25" s="3">
        <v>0.115</v>
      </c>
      <c r="D25" s="3">
        <v>0.381</v>
      </c>
      <c r="E25" s="3">
        <v>0.442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5</v>
      </c>
      <c r="C26" s="12">
        <v>23</v>
      </c>
      <c r="D26" s="12">
        <v>236</v>
      </c>
      <c r="E26" s="12">
        <v>482</v>
      </c>
      <c r="F26" s="14">
        <f t="shared" si="2"/>
        <v>746</v>
      </c>
      <c r="G26" s="48">
        <f>+D27+E27</f>
        <v>0.962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0.007</v>
      </c>
      <c r="C27" s="3">
        <v>0.031</v>
      </c>
      <c r="D27" s="3">
        <v>0.316</v>
      </c>
      <c r="E27" s="3">
        <v>0.646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10</v>
      </c>
      <c r="C28" s="12">
        <v>36</v>
      </c>
      <c r="D28" s="12">
        <v>216</v>
      </c>
      <c r="E28" s="12">
        <v>473</v>
      </c>
      <c r="F28" s="14">
        <f>SUM(B28:E28)</f>
        <v>735</v>
      </c>
      <c r="G28" s="49">
        <f>+D29+E29</f>
        <v>0.938</v>
      </c>
      <c r="H28"/>
      <c r="I28" s="9">
        <v>8</v>
      </c>
      <c r="J28" s="10">
        <v>34</v>
      </c>
      <c r="K28" s="10">
        <v>213</v>
      </c>
      <c r="L28" s="10">
        <v>173</v>
      </c>
      <c r="M28" s="14">
        <f>SUM(I28:L28)</f>
        <v>428</v>
      </c>
      <c r="N28" s="29">
        <f>+K29+L29</f>
        <v>0.902</v>
      </c>
    </row>
    <row r="29" spans="1:14" ht="12.75" customHeight="1">
      <c r="A29" s="47"/>
      <c r="B29" s="2">
        <v>0.014</v>
      </c>
      <c r="C29" s="3">
        <v>0.049</v>
      </c>
      <c r="D29" s="3">
        <v>0.294</v>
      </c>
      <c r="E29" s="3">
        <v>0.644</v>
      </c>
      <c r="F29" s="15">
        <f>+F28/$F28</f>
        <v>1</v>
      </c>
      <c r="G29" s="50"/>
      <c r="H29"/>
      <c r="I29" s="2">
        <v>0.019</v>
      </c>
      <c r="J29" s="3">
        <v>0.079</v>
      </c>
      <c r="K29" s="3">
        <v>0.498</v>
      </c>
      <c r="L29" s="3">
        <v>0.404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19</v>
      </c>
      <c r="C31" s="10">
        <v>50</v>
      </c>
      <c r="D31" s="10">
        <v>226</v>
      </c>
      <c r="E31" s="10">
        <v>451</v>
      </c>
      <c r="F31" s="14">
        <f>SUM(B31:E31)</f>
        <v>746</v>
      </c>
      <c r="G31" s="29">
        <f>+D32+E32</f>
        <v>0.9079999999999999</v>
      </c>
      <c r="H31"/>
      <c r="I31" s="9">
        <v>22</v>
      </c>
      <c r="J31" s="10">
        <v>65</v>
      </c>
      <c r="K31" s="10">
        <v>186</v>
      </c>
      <c r="L31" s="10">
        <v>172</v>
      </c>
      <c r="M31" s="14">
        <f>SUM(I31:L31)</f>
        <v>445</v>
      </c>
      <c r="N31" s="29">
        <f>+K32+L32</f>
        <v>0.8049999999999999</v>
      </c>
    </row>
    <row r="32" spans="1:14" ht="12.75" customHeight="1" thickBot="1">
      <c r="A32" s="36"/>
      <c r="B32" s="2">
        <v>0.025</v>
      </c>
      <c r="C32" s="3">
        <v>0.067</v>
      </c>
      <c r="D32" s="3">
        <v>0.303</v>
      </c>
      <c r="E32" s="3">
        <v>0.605</v>
      </c>
      <c r="F32" s="15">
        <f>+F31/$F31</f>
        <v>1</v>
      </c>
      <c r="G32" s="30"/>
      <c r="H32"/>
      <c r="I32" s="2">
        <v>0.049</v>
      </c>
      <c r="J32" s="3">
        <v>0.146</v>
      </c>
      <c r="K32" s="3">
        <v>0.418</v>
      </c>
      <c r="L32" s="3">
        <v>0.387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4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136</v>
      </c>
      <c r="C55" s="6">
        <f>B55/B$64</f>
        <v>0.24862888482632542</v>
      </c>
      <c r="D55" s="8">
        <v>142</v>
      </c>
      <c r="E55" s="6">
        <f>D55/D$64</f>
        <v>0.3869209809264305</v>
      </c>
      <c r="F55" s="8">
        <v>278</v>
      </c>
      <c r="G55" s="6">
        <f>F55/F$64</f>
        <v>0.3041575492341357</v>
      </c>
    </row>
    <row r="56" spans="1:7" ht="15">
      <c r="A56" s="25" t="s">
        <v>14</v>
      </c>
      <c r="B56" s="8">
        <v>91</v>
      </c>
      <c r="C56" s="6">
        <f aca="true" t="shared" si="3" ref="C56:E63">B56/B$64</f>
        <v>0.1663619744058501</v>
      </c>
      <c r="D56" s="8">
        <v>59</v>
      </c>
      <c r="E56" s="6">
        <f t="shared" si="3"/>
        <v>0.16076294277929154</v>
      </c>
      <c r="F56" s="8">
        <v>150</v>
      </c>
      <c r="G56" s="6">
        <f aca="true" t="shared" si="4" ref="G56:G63">F56/F$64</f>
        <v>0.16411378555798686</v>
      </c>
    </row>
    <row r="57" spans="1:7" ht="15">
      <c r="A57" s="26" t="s">
        <v>15</v>
      </c>
      <c r="B57" s="8">
        <v>111</v>
      </c>
      <c r="C57" s="6">
        <f t="shared" si="3"/>
        <v>0.20292504570383912</v>
      </c>
      <c r="D57" s="8">
        <v>54</v>
      </c>
      <c r="E57" s="6">
        <f t="shared" si="3"/>
        <v>0.14713896457765668</v>
      </c>
      <c r="F57" s="8">
        <v>165</v>
      </c>
      <c r="G57" s="6">
        <f t="shared" si="4"/>
        <v>0.18052516411378555</v>
      </c>
    </row>
    <row r="58" spans="1:7" ht="18">
      <c r="A58" s="26" t="s">
        <v>16</v>
      </c>
      <c r="B58" s="8">
        <v>93</v>
      </c>
      <c r="C58" s="6">
        <f t="shared" si="3"/>
        <v>0.170018281535649</v>
      </c>
      <c r="D58" s="8">
        <v>72</v>
      </c>
      <c r="E58" s="6">
        <f t="shared" si="3"/>
        <v>0.19618528610354224</v>
      </c>
      <c r="F58" s="8">
        <v>165</v>
      </c>
      <c r="G58" s="6">
        <f t="shared" si="4"/>
        <v>0.18052516411378555</v>
      </c>
    </row>
    <row r="59" spans="1:7" ht="18">
      <c r="A59" s="25" t="s">
        <v>17</v>
      </c>
      <c r="B59" s="8">
        <v>101</v>
      </c>
      <c r="C59" s="6">
        <f t="shared" si="3"/>
        <v>0.1846435100548446</v>
      </c>
      <c r="D59" s="8">
        <v>40</v>
      </c>
      <c r="E59" s="6">
        <f t="shared" si="3"/>
        <v>0.10899182561307902</v>
      </c>
      <c r="F59" s="8">
        <v>141</v>
      </c>
      <c r="G59" s="6">
        <f t="shared" si="4"/>
        <v>0.15426695842450766</v>
      </c>
    </row>
    <row r="60" spans="1:7" ht="15">
      <c r="A60" s="26" t="s">
        <v>18</v>
      </c>
      <c r="B60" s="8">
        <v>88</v>
      </c>
      <c r="C60" s="6">
        <f t="shared" si="3"/>
        <v>0.16087751371115175</v>
      </c>
      <c r="D60" s="8">
        <v>78</v>
      </c>
      <c r="E60" s="6">
        <f t="shared" si="3"/>
        <v>0.2125340599455041</v>
      </c>
      <c r="F60" s="8">
        <v>166</v>
      </c>
      <c r="G60" s="6">
        <f t="shared" si="4"/>
        <v>0.18161925601750548</v>
      </c>
    </row>
    <row r="61" spans="1:7" ht="15">
      <c r="A61" s="26" t="s">
        <v>19</v>
      </c>
      <c r="B61" s="8">
        <v>69</v>
      </c>
      <c r="C61" s="6">
        <f t="shared" si="3"/>
        <v>0.12614259597806216</v>
      </c>
      <c r="D61" s="8">
        <v>23</v>
      </c>
      <c r="E61" s="6">
        <f t="shared" si="3"/>
        <v>0.06267029972752043</v>
      </c>
      <c r="F61" s="8">
        <v>92</v>
      </c>
      <c r="G61" s="6">
        <f t="shared" si="4"/>
        <v>0.10065645514223195</v>
      </c>
    </row>
    <row r="62" spans="1:7" ht="15">
      <c r="A62" s="25" t="s">
        <v>20</v>
      </c>
      <c r="B62" s="8">
        <v>156</v>
      </c>
      <c r="C62" s="6">
        <f t="shared" si="3"/>
        <v>0.2851919561243144</v>
      </c>
      <c r="D62" s="8">
        <v>74</v>
      </c>
      <c r="E62" s="6">
        <f t="shared" si="3"/>
        <v>0.2016348773841962</v>
      </c>
      <c r="F62" s="8">
        <v>230</v>
      </c>
      <c r="G62" s="6">
        <f t="shared" si="4"/>
        <v>0.25164113785557984</v>
      </c>
    </row>
    <row r="63" spans="1:7" ht="15">
      <c r="A63" s="26" t="s">
        <v>21</v>
      </c>
      <c r="B63" s="8">
        <v>5</v>
      </c>
      <c r="C63" s="6">
        <f t="shared" si="3"/>
        <v>0.009140767824497258</v>
      </c>
      <c r="D63" s="27">
        <v>6</v>
      </c>
      <c r="E63" s="6">
        <f t="shared" si="3"/>
        <v>0.01634877384196185</v>
      </c>
      <c r="F63" s="8">
        <v>11</v>
      </c>
      <c r="G63" s="6">
        <f t="shared" si="4"/>
        <v>0.012035010940919038</v>
      </c>
    </row>
    <row r="64" spans="1:7" ht="15">
      <c r="A64" s="26" t="s">
        <v>22</v>
      </c>
      <c r="B64" s="8">
        <v>547</v>
      </c>
      <c r="C64" s="6">
        <f>SUM(C55:C63)</f>
        <v>1.5539305301645336</v>
      </c>
      <c r="D64" s="8">
        <v>367</v>
      </c>
      <c r="E64" s="6">
        <f>SUM(E55:E63)</f>
        <v>1.4931880108991826</v>
      </c>
      <c r="F64" s="8">
        <v>914</v>
      </c>
      <c r="G64" s="6">
        <f>SUM(G55:G63)</f>
        <v>1.5295404814004376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32.2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2014-12-05T10:31:56Z</dcterms:modified>
  <cp:category/>
  <cp:version/>
  <cp:contentType/>
  <cp:contentStatus/>
</cp:coreProperties>
</file>