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<sst xmlns="http://schemas.openxmlformats.org/spreadsheetml/2006/main" count="49" uniqueCount="39">
  <si>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</si>
  <si>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</si>
  <si>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</si>
  <si>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</si>
  <si>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</si>
  <si>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</si>
  <si>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</si>
  <si>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</si>
  <si>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</si>
  <si>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</si>
  <si>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</si>
  <si>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</si>
  <si>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</si>
  <si>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</si>
  <si>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</si>
  <si>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</si>
  <si>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</si>
  <si>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</si>
  <si>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</si>
  <si>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</si>
  <si>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</si>
  <si>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</si>
  <si>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</si>
  <si>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</si>
  <si>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</si>
  <si>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</si>
  <si>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</si>
  <si>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</si>
  <si>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</si>
  <si>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</si>
  <si>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</si>
  <si>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</si>
  <si>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</si>
  <si>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</si>
  <si>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</si>
  <si>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</si>
  <si>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</si>
  <si>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</si>
  <si>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TECNOLOGIE AGRARIE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</si>
</sst>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0" fontId="0" fillId="0" borderId="0" xfId="50" applyNumberFormat="1" applyFill="1" applyBorder="1" applyAlignment="1">
      <alignment/>
    </xf>
    <xf numFmtId="0" fontId="0" fillId="0" borderId="0" xfId="46" applyFont="1" applyBorder="1" applyAlignment="1">
      <alignment horizontal="left" vertical="top" wrapText="1"/>
      <protection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1" xfId="46" applyFill="1" applyBorder="1" applyAlignment="1">
      <alignment horizontal="left" vertical="center"/>
      <protection/>
    </xf>
    <xf numFmtId="0" fontId="0" fillId="34" borderId="32" xfId="46" applyFill="1" applyBorder="1" applyAlignment="1">
      <alignment horizontal="left" vertical="center"/>
      <protection/>
    </xf>
    <xf numFmtId="0" fontId="47" fillId="34" borderId="33" xfId="0" applyFont="1" applyFill="1" applyBorder="1" applyAlignment="1">
      <alignment horizontal="center" wrapText="1"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164" fontId="50" fillId="36" borderId="36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6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0" xfId="56" applyFont="1" applyFill="1" applyBorder="1" applyAlignment="1">
      <alignment horizontal="center" vertical="center" wrapText="1"/>
      <protection/>
    </xf>
    <xf numFmtId="0" fontId="49" fillId="35" borderId="41" xfId="62" applyFont="1" applyFill="1" applyBorder="1" applyAlignment="1">
      <alignment horizontal="center" vertical="center" wrapText="1"/>
      <protection/>
    </xf>
    <xf numFmtId="0" fontId="49" fillId="35" borderId="42" xfId="64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5" xfId="62" applyFont="1" applyFill="1" applyBorder="1" applyAlignment="1">
      <alignment horizontal="center" wrapText="1"/>
      <protection/>
    </xf>
    <xf numFmtId="0" fontId="49" fillId="35" borderId="46" xfId="64" applyFont="1" applyFill="1" applyBorder="1" applyAlignment="1">
      <alignment horizontal="center" wrapText="1"/>
      <protection/>
    </xf>
    <xf numFmtId="0" fontId="49" fillId="35" borderId="47" xfId="66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vertic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460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3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1.75" customHeight="1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6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 thickTop="1">
      <c r="A5" s="58" t="s">
        <v>27</v>
      </c>
      <c r="B5" s="59" t="s">
        <v>34</v>
      </c>
      <c r="C5" s="60"/>
      <c r="D5" s="60"/>
      <c r="E5" s="60"/>
      <c r="F5" s="61"/>
      <c r="G5" s="62" t="s">
        <v>30</v>
      </c>
      <c r="I5" s="65" t="s">
        <v>35</v>
      </c>
      <c r="J5" s="66"/>
      <c r="K5" s="66"/>
      <c r="L5" s="66"/>
      <c r="M5" s="67"/>
      <c r="N5" s="62" t="s">
        <v>30</v>
      </c>
    </row>
    <row r="6" spans="1:14" ht="29.25" customHeight="1">
      <c r="A6" s="58"/>
      <c r="B6" s="68" t="s">
        <v>23</v>
      </c>
      <c r="C6" s="69"/>
      <c r="D6" s="69"/>
      <c r="E6" s="70"/>
      <c r="F6" s="71" t="s">
        <v>0</v>
      </c>
      <c r="G6" s="63"/>
      <c r="I6" s="68" t="s">
        <v>23</v>
      </c>
      <c r="J6" s="69"/>
      <c r="K6" s="69"/>
      <c r="L6" s="70"/>
      <c r="M6" s="71" t="s">
        <v>0</v>
      </c>
      <c r="N6" s="63"/>
    </row>
    <row r="7" spans="1:14" ht="12" customHeight="1">
      <c r="A7" s="58"/>
      <c r="B7" s="18">
        <v>1</v>
      </c>
      <c r="C7" s="19">
        <v>2</v>
      </c>
      <c r="D7" s="19">
        <v>3</v>
      </c>
      <c r="E7" s="19">
        <v>4</v>
      </c>
      <c r="F7" s="72"/>
      <c r="G7" s="64"/>
      <c r="I7" s="18">
        <v>1</v>
      </c>
      <c r="J7" s="19">
        <v>2</v>
      </c>
      <c r="K7" s="19">
        <v>3</v>
      </c>
      <c r="L7" s="19">
        <v>4</v>
      </c>
      <c r="M7" s="72"/>
      <c r="N7" s="64"/>
    </row>
    <row r="8" spans="1:14" ht="12" customHeight="1" thickBot="1">
      <c r="A8" s="73" t="s">
        <v>24</v>
      </c>
      <c r="B8" s="74"/>
      <c r="C8" s="74"/>
      <c r="D8" s="74"/>
      <c r="E8" s="74"/>
      <c r="F8" s="74"/>
      <c r="G8" s="74"/>
      <c r="I8" s="50"/>
      <c r="J8" s="50"/>
      <c r="K8" s="50"/>
      <c r="L8" s="50"/>
      <c r="M8" s="50"/>
      <c r="N8" s="50"/>
    </row>
    <row r="9" spans="1:14" ht="11.25" customHeight="1" thickTop="1">
      <c r="A9" s="45" t="s">
        <v>1</v>
      </c>
      <c r="B9" s="9">
        <v>120</v>
      </c>
      <c r="C9" s="10">
        <v>443</v>
      </c>
      <c r="D9" s="10">
        <v>999</v>
      </c>
      <c r="E9" s="10">
        <v>829</v>
      </c>
      <c r="F9" s="13">
        <f>SUM(B9:E9)</f>
        <v>2391</v>
      </c>
      <c r="G9" s="27">
        <f>+D10+E10</f>
        <v>0.7649999999999999</v>
      </c>
      <c r="H9"/>
      <c r="I9" s="10">
        <v>52</v>
      </c>
      <c r="J9" s="10">
        <v>104</v>
      </c>
      <c r="K9" s="10">
        <v>263</v>
      </c>
      <c r="L9" s="10">
        <v>124</v>
      </c>
      <c r="M9" s="13">
        <f>SUM(I9:L9)</f>
        <v>543</v>
      </c>
      <c r="N9" s="27">
        <f>+K10+L10</f>
        <v>0.712</v>
      </c>
    </row>
    <row r="10" spans="1:14" ht="15" customHeight="1">
      <c r="A10" s="46"/>
      <c r="B10" s="2">
        <v>0.05</v>
      </c>
      <c r="C10" s="3">
        <v>0.185</v>
      </c>
      <c r="D10" s="3">
        <v>0.418</v>
      </c>
      <c r="E10" s="3">
        <v>0.347</v>
      </c>
      <c r="F10" s="24">
        <f aca="true" t="shared" si="0" ref="F10:F16">SUM(B10:E10)</f>
        <v>1</v>
      </c>
      <c r="G10" s="28"/>
      <c r="H10"/>
      <c r="I10" s="3">
        <v>0.096</v>
      </c>
      <c r="J10" s="3">
        <v>0.192</v>
      </c>
      <c r="K10" s="3">
        <v>0.484</v>
      </c>
      <c r="L10" s="3">
        <v>0.228</v>
      </c>
      <c r="M10" s="24">
        <f aca="true" t="shared" si="1" ref="M10:M16">SUM(I10:L10)</f>
        <v>1</v>
      </c>
      <c r="N10" s="28"/>
    </row>
    <row r="11" spans="1:14" ht="11.25" customHeight="1">
      <c r="A11" s="45" t="s">
        <v>2</v>
      </c>
      <c r="B11" s="11">
        <v>117</v>
      </c>
      <c r="C11" s="12">
        <v>268</v>
      </c>
      <c r="D11" s="12">
        <v>1041</v>
      </c>
      <c r="E11" s="12">
        <v>961</v>
      </c>
      <c r="F11" s="14">
        <f>SUM(B11:E11)</f>
        <v>2387</v>
      </c>
      <c r="G11" s="43">
        <f>+D12+E12</f>
        <v>0.839</v>
      </c>
      <c r="H11"/>
      <c r="I11" s="12">
        <v>43</v>
      </c>
      <c r="J11" s="12">
        <v>89</v>
      </c>
      <c r="K11" s="12">
        <v>297</v>
      </c>
      <c r="L11" s="12">
        <v>109</v>
      </c>
      <c r="M11" s="14">
        <f>SUM(I11:L11)</f>
        <v>538</v>
      </c>
      <c r="N11" s="43">
        <f>+K12+L12</f>
        <v>0.7550000000000001</v>
      </c>
    </row>
    <row r="12" spans="1:14" ht="11.25" customHeight="1">
      <c r="A12" s="46"/>
      <c r="B12" s="2">
        <v>0.049</v>
      </c>
      <c r="C12" s="3">
        <v>0.112</v>
      </c>
      <c r="D12" s="3">
        <v>0.436</v>
      </c>
      <c r="E12" s="3">
        <v>0.403</v>
      </c>
      <c r="F12" s="24">
        <f t="shared" si="0"/>
        <v>1</v>
      </c>
      <c r="G12" s="44"/>
      <c r="H12"/>
      <c r="I12" s="3">
        <v>0.08</v>
      </c>
      <c r="J12" s="3">
        <v>0.165</v>
      </c>
      <c r="K12" s="3">
        <v>0.552</v>
      </c>
      <c r="L12" s="3">
        <v>0.203</v>
      </c>
      <c r="M12" s="24">
        <f t="shared" si="1"/>
        <v>1</v>
      </c>
      <c r="N12" s="44"/>
    </row>
    <row r="13" spans="1:21" ht="11.25" customHeight="1">
      <c r="A13" s="45" t="s">
        <v>3</v>
      </c>
      <c r="B13" s="11">
        <v>83</v>
      </c>
      <c r="C13" s="12">
        <v>267</v>
      </c>
      <c r="D13" s="12">
        <v>927</v>
      </c>
      <c r="E13" s="12">
        <v>1108</v>
      </c>
      <c r="F13" s="14">
        <f>SUM(B13:E13)</f>
        <v>2385</v>
      </c>
      <c r="G13" s="43">
        <f>+D14+E14</f>
        <v>0.853</v>
      </c>
      <c r="H13"/>
      <c r="I13" s="12">
        <v>32</v>
      </c>
      <c r="J13" s="12">
        <v>102</v>
      </c>
      <c r="K13" s="12">
        <v>250</v>
      </c>
      <c r="L13" s="12">
        <v>158</v>
      </c>
      <c r="M13" s="14">
        <f>SUM(I13:L13)</f>
        <v>542</v>
      </c>
      <c r="N13" s="43">
        <f>+K14+L14</f>
        <v>0.753</v>
      </c>
      <c r="Q13" s="25"/>
      <c r="R13" s="25"/>
      <c r="S13" s="25"/>
      <c r="T13" s="25"/>
      <c r="U13" s="25"/>
    </row>
    <row r="14" spans="1:14" ht="11.25" customHeight="1">
      <c r="A14" s="46"/>
      <c r="B14" s="2">
        <v>0.035</v>
      </c>
      <c r="C14" s="3">
        <v>0.112</v>
      </c>
      <c r="D14" s="3">
        <v>0.389</v>
      </c>
      <c r="E14" s="3">
        <v>0.464</v>
      </c>
      <c r="F14" s="24">
        <f t="shared" si="0"/>
        <v>1</v>
      </c>
      <c r="G14" s="44"/>
      <c r="H14"/>
      <c r="I14" s="3">
        <v>0.059</v>
      </c>
      <c r="J14" s="3">
        <v>0.188</v>
      </c>
      <c r="K14" s="3">
        <v>0.461</v>
      </c>
      <c r="L14" s="3">
        <v>0.292</v>
      </c>
      <c r="M14" s="24">
        <f t="shared" si="1"/>
        <v>1</v>
      </c>
      <c r="N14" s="44"/>
    </row>
    <row r="15" spans="1:14" ht="11.25" customHeight="1">
      <c r="A15" s="45" t="s">
        <v>4</v>
      </c>
      <c r="B15" s="11">
        <v>61</v>
      </c>
      <c r="C15" s="12">
        <v>203</v>
      </c>
      <c r="D15" s="12">
        <v>861</v>
      </c>
      <c r="E15" s="12">
        <v>1254</v>
      </c>
      <c r="F15" s="14">
        <f>SUM(B15:E15)</f>
        <v>2379</v>
      </c>
      <c r="G15" s="43">
        <f>+D16+E16</f>
        <v>0.889</v>
      </c>
      <c r="H15"/>
      <c r="I15" s="12">
        <v>41</v>
      </c>
      <c r="J15" s="12">
        <v>80</v>
      </c>
      <c r="K15" s="12">
        <v>232</v>
      </c>
      <c r="L15" s="12">
        <v>185</v>
      </c>
      <c r="M15" s="14">
        <f>SUM(I15:L15)</f>
        <v>538</v>
      </c>
      <c r="N15" s="43">
        <f>+K16+L16</f>
        <v>0.7749999999999999</v>
      </c>
    </row>
    <row r="16" spans="1:14" ht="11.25" customHeight="1">
      <c r="A16" s="46"/>
      <c r="B16" s="2">
        <v>0.026</v>
      </c>
      <c r="C16" s="3">
        <v>0.085</v>
      </c>
      <c r="D16" s="3">
        <v>0.362</v>
      </c>
      <c r="E16" s="3">
        <v>0.527</v>
      </c>
      <c r="F16" s="24">
        <f t="shared" si="0"/>
        <v>1</v>
      </c>
      <c r="G16" s="44"/>
      <c r="H16"/>
      <c r="I16" s="3">
        <v>0.076</v>
      </c>
      <c r="J16" s="3">
        <v>0.149</v>
      </c>
      <c r="K16" s="3">
        <v>0.431</v>
      </c>
      <c r="L16" s="3">
        <v>0.344</v>
      </c>
      <c r="M16" s="24">
        <f t="shared" si="1"/>
        <v>0.9999999999999999</v>
      </c>
      <c r="N16" s="44"/>
    </row>
    <row r="17" spans="1:14" ht="15" customHeight="1" thickBot="1">
      <c r="A17" s="29" t="s">
        <v>25</v>
      </c>
      <c r="B17" s="30"/>
      <c r="C17" s="30"/>
      <c r="D17" s="30"/>
      <c r="E17" s="30"/>
      <c r="F17" s="30"/>
      <c r="G17" s="30"/>
      <c r="H17"/>
      <c r="I17" s="49"/>
      <c r="J17" s="49"/>
      <c r="K17" s="49"/>
      <c r="L17" s="49"/>
      <c r="M17" s="49"/>
      <c r="N17" s="49"/>
    </row>
    <row r="18" spans="1:14" ht="12.75" customHeight="1" thickTop="1">
      <c r="A18" s="45" t="s">
        <v>5</v>
      </c>
      <c r="B18" s="9">
        <v>30</v>
      </c>
      <c r="C18" s="10">
        <v>152</v>
      </c>
      <c r="D18" s="10">
        <v>813</v>
      </c>
      <c r="E18" s="10">
        <v>1398</v>
      </c>
      <c r="F18" s="13">
        <f>SUM(B18:E18)</f>
        <v>2393</v>
      </c>
      <c r="G18" s="27">
        <f>+D19+E19</f>
        <v>0.9239999999999999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46"/>
      <c r="B19" s="2">
        <v>0.013</v>
      </c>
      <c r="C19" s="15">
        <v>0.064</v>
      </c>
      <c r="D19" s="3">
        <v>0.34</v>
      </c>
      <c r="E19" s="3">
        <v>0.584</v>
      </c>
      <c r="F19" s="24">
        <v>1</v>
      </c>
      <c r="G19" s="28"/>
      <c r="H19"/>
      <c r="I19" s="48"/>
      <c r="J19" s="48"/>
      <c r="K19" s="48"/>
      <c r="L19" s="48"/>
      <c r="M19" s="48"/>
      <c r="N19" s="1"/>
    </row>
    <row r="20" spans="1:14" ht="12.75" customHeight="1">
      <c r="A20" s="45" t="s">
        <v>6</v>
      </c>
      <c r="B20" s="11">
        <v>98</v>
      </c>
      <c r="C20" s="12">
        <v>221</v>
      </c>
      <c r="D20" s="12">
        <v>862</v>
      </c>
      <c r="E20" s="12">
        <v>1205</v>
      </c>
      <c r="F20" s="14">
        <f>SUM(B20:E20)</f>
        <v>2386</v>
      </c>
      <c r="G20" s="47">
        <f>+D21+E21</f>
        <v>0.866</v>
      </c>
      <c r="H20"/>
      <c r="I20" s="48"/>
      <c r="J20" s="48"/>
      <c r="K20" s="48"/>
      <c r="L20" s="48"/>
      <c r="M20" s="48"/>
      <c r="N20" s="1"/>
    </row>
    <row r="21" spans="1:14" ht="12.75" customHeight="1">
      <c r="A21" s="46"/>
      <c r="B21" s="2">
        <v>0.041</v>
      </c>
      <c r="C21" s="3">
        <v>0.093</v>
      </c>
      <c r="D21" s="3">
        <v>0.361</v>
      </c>
      <c r="E21" s="3">
        <v>0.505</v>
      </c>
      <c r="F21" s="24">
        <f aca="true" t="shared" si="2" ref="F21:F29">SUM(B21:E21)</f>
        <v>1</v>
      </c>
      <c r="G21" s="28"/>
      <c r="H21"/>
      <c r="I21" s="48"/>
      <c r="J21" s="48"/>
      <c r="K21" s="48"/>
      <c r="L21" s="48"/>
      <c r="M21" s="48"/>
      <c r="N21" s="1"/>
    </row>
    <row r="22" spans="1:14" ht="12.75" customHeight="1">
      <c r="A22" s="45" t="s">
        <v>7</v>
      </c>
      <c r="B22" s="11">
        <v>84</v>
      </c>
      <c r="C22" s="12">
        <v>212</v>
      </c>
      <c r="D22" s="12">
        <v>898</v>
      </c>
      <c r="E22" s="12">
        <v>1185</v>
      </c>
      <c r="F22" s="14">
        <f>SUM(B22:E22)</f>
        <v>2379</v>
      </c>
      <c r="G22" s="43">
        <f>+D23+E23</f>
        <v>0.875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46"/>
      <c r="B23" s="2">
        <v>0.035</v>
      </c>
      <c r="C23" s="3">
        <v>0.089</v>
      </c>
      <c r="D23" s="3">
        <v>0.377</v>
      </c>
      <c r="E23" s="3">
        <v>0.498</v>
      </c>
      <c r="F23" s="24">
        <v>1</v>
      </c>
      <c r="G23" s="44"/>
      <c r="H23"/>
      <c r="I23" s="48"/>
      <c r="J23" s="48"/>
      <c r="K23" s="48"/>
      <c r="L23" s="48"/>
      <c r="M23" s="48"/>
      <c r="N23" s="1"/>
    </row>
    <row r="24" spans="1:14" ht="12.75" customHeight="1">
      <c r="A24" s="45" t="s">
        <v>8</v>
      </c>
      <c r="B24" s="11">
        <v>76</v>
      </c>
      <c r="C24" s="12">
        <v>210</v>
      </c>
      <c r="D24" s="12">
        <v>955</v>
      </c>
      <c r="E24" s="12">
        <v>1105</v>
      </c>
      <c r="F24" s="14">
        <f>SUM(B24:E24)</f>
        <v>2346</v>
      </c>
      <c r="G24" s="43">
        <f>+D25+E25</f>
        <v>0.8779999999999999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46"/>
      <c r="B25" s="2">
        <v>0.032</v>
      </c>
      <c r="C25" s="3">
        <v>0.09</v>
      </c>
      <c r="D25" s="3">
        <v>0.407</v>
      </c>
      <c r="E25" s="3">
        <v>0.471</v>
      </c>
      <c r="F25" s="24">
        <f t="shared" si="2"/>
        <v>0.9999999999999999</v>
      </c>
      <c r="G25" s="44"/>
      <c r="H25"/>
      <c r="I25" s="48"/>
      <c r="J25" s="48"/>
      <c r="K25" s="48"/>
      <c r="L25" s="48"/>
      <c r="M25" s="48"/>
      <c r="N25" s="1"/>
    </row>
    <row r="26" spans="1:14" ht="12.75" customHeight="1">
      <c r="A26" s="45" t="s">
        <v>9</v>
      </c>
      <c r="B26" s="11">
        <v>33</v>
      </c>
      <c r="C26" s="12">
        <v>116</v>
      </c>
      <c r="D26" s="12">
        <v>1045</v>
      </c>
      <c r="E26" s="12">
        <v>1148</v>
      </c>
      <c r="F26" s="14">
        <f t="shared" si="2"/>
        <v>2342</v>
      </c>
      <c r="G26" s="47">
        <f>+D27+E27</f>
        <v>0.9359999999999999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46"/>
      <c r="B27" s="2">
        <v>0.014</v>
      </c>
      <c r="C27" s="3">
        <v>0.05</v>
      </c>
      <c r="D27" s="3">
        <v>0.446</v>
      </c>
      <c r="E27" s="3">
        <v>0.49</v>
      </c>
      <c r="F27" s="24">
        <f t="shared" si="2"/>
        <v>1</v>
      </c>
      <c r="G27" s="28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45" t="s">
        <v>10</v>
      </c>
      <c r="B28" s="11">
        <v>25</v>
      </c>
      <c r="C28" s="12">
        <v>114</v>
      </c>
      <c r="D28" s="12">
        <v>821</v>
      </c>
      <c r="E28" s="12">
        <v>1373</v>
      </c>
      <c r="F28" s="14">
        <f t="shared" si="2"/>
        <v>2333</v>
      </c>
      <c r="G28" s="43">
        <f>+D29+E29</f>
        <v>0.941</v>
      </c>
      <c r="H28"/>
      <c r="I28" s="9">
        <v>21</v>
      </c>
      <c r="J28" s="10">
        <v>55</v>
      </c>
      <c r="K28" s="10">
        <v>262</v>
      </c>
      <c r="L28" s="10">
        <v>201</v>
      </c>
      <c r="M28" s="13">
        <f>SUM(I28:L28)</f>
        <v>539</v>
      </c>
      <c r="N28" s="27">
        <f>+K29+L29</f>
        <v>0.859</v>
      </c>
    </row>
    <row r="29" spans="1:14" ht="12.75" customHeight="1">
      <c r="A29" s="46"/>
      <c r="B29" s="2">
        <v>0.011</v>
      </c>
      <c r="C29" s="3">
        <v>0.049</v>
      </c>
      <c r="D29" s="3">
        <v>0.352</v>
      </c>
      <c r="E29" s="3">
        <v>0.589</v>
      </c>
      <c r="F29" s="24">
        <f t="shared" si="2"/>
        <v>1.001</v>
      </c>
      <c r="G29" s="44"/>
      <c r="H29"/>
      <c r="I29" s="2">
        <v>0.039</v>
      </c>
      <c r="J29" s="3">
        <v>0.102</v>
      </c>
      <c r="K29" s="3">
        <v>0.486</v>
      </c>
      <c r="L29" s="3">
        <v>0.373</v>
      </c>
      <c r="M29" s="24">
        <f>SUM(I29:L29)</f>
        <v>1</v>
      </c>
      <c r="N29" s="28"/>
    </row>
    <row r="30" spans="1:14" ht="13.5" customHeight="1" thickBot="1">
      <c r="A30" s="29" t="s">
        <v>26</v>
      </c>
      <c r="B30" s="30"/>
      <c r="C30" s="30"/>
      <c r="D30" s="30"/>
      <c r="E30" s="30"/>
      <c r="F30" s="30"/>
      <c r="G30" s="30"/>
      <c r="H30"/>
      <c r="I30" s="31"/>
      <c r="J30" s="31"/>
      <c r="K30" s="31"/>
      <c r="L30" s="31"/>
      <c r="M30" s="31"/>
      <c r="N30" s="32"/>
    </row>
    <row r="31" spans="1:14" ht="12.75" customHeight="1" thickTop="1">
      <c r="A31" s="33" t="s">
        <v>11</v>
      </c>
      <c r="B31" s="9">
        <v>38</v>
      </c>
      <c r="C31" s="10">
        <v>171</v>
      </c>
      <c r="D31" s="10">
        <v>861</v>
      </c>
      <c r="E31" s="10">
        <v>1318</v>
      </c>
      <c r="F31" s="13">
        <f>SUM(B31:E31)</f>
        <v>2388</v>
      </c>
      <c r="G31" s="27">
        <f>+D32+E32</f>
        <v>0.913</v>
      </c>
      <c r="H31"/>
      <c r="I31" s="9">
        <v>25</v>
      </c>
      <c r="J31" s="10">
        <v>67</v>
      </c>
      <c r="K31" s="10">
        <v>264</v>
      </c>
      <c r="L31" s="10">
        <v>188</v>
      </c>
      <c r="M31" s="13">
        <f>SUM(I31:L31)</f>
        <v>544</v>
      </c>
      <c r="N31" s="27">
        <f>+K32+L32</f>
        <v>0.831</v>
      </c>
    </row>
    <row r="32" spans="1:14" ht="12.75" customHeight="1" thickBot="1">
      <c r="A32" s="34"/>
      <c r="B32" s="2">
        <v>0.016</v>
      </c>
      <c r="C32" s="3">
        <v>0.072</v>
      </c>
      <c r="D32" s="3">
        <v>0.361</v>
      </c>
      <c r="E32" s="3">
        <v>0.552</v>
      </c>
      <c r="F32" s="24">
        <v>1</v>
      </c>
      <c r="G32" s="28"/>
      <c r="H32"/>
      <c r="I32" s="2">
        <v>0.046</v>
      </c>
      <c r="J32" s="3">
        <v>0.123</v>
      </c>
      <c r="K32" s="3">
        <v>0.485</v>
      </c>
      <c r="L32" s="3">
        <v>0.346</v>
      </c>
      <c r="M32" s="24">
        <f>SUM(I32:L32)</f>
        <v>0.9999999999999999</v>
      </c>
      <c r="N32" s="28"/>
    </row>
    <row r="33" spans="1:14" ht="42" customHeight="1" thickTop="1">
      <c r="A33" s="26" t="s">
        <v>36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ht="30.75" customHeight="1"/>
    <row r="35" spans="1:15" ht="15">
      <c r="A35" s="35" t="s">
        <v>31</v>
      </c>
      <c r="B35" s="36"/>
      <c r="C35" s="36"/>
      <c r="D35" s="36"/>
      <c r="E35" s="36"/>
      <c r="F35" s="36"/>
      <c r="G35" s="36"/>
      <c r="H35" s="36"/>
      <c r="I35" s="36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37" t="s">
        <v>32</v>
      </c>
      <c r="B53" s="39" t="s">
        <v>34</v>
      </c>
      <c r="C53" s="40"/>
      <c r="D53" s="39" t="s">
        <v>12</v>
      </c>
      <c r="E53" s="40"/>
      <c r="F53" s="41" t="s">
        <v>0</v>
      </c>
      <c r="G53" s="42"/>
    </row>
    <row r="54" spans="1:7" ht="12" customHeight="1" thickBot="1">
      <c r="A54" s="38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445</v>
      </c>
      <c r="C55" s="6">
        <f>B55/B$64</f>
        <v>0.24211099020674645</v>
      </c>
      <c r="D55" s="8">
        <v>133</v>
      </c>
      <c r="E55" s="6">
        <f>D55/D$64</f>
        <v>0.3071593533487298</v>
      </c>
      <c r="F55" s="8">
        <v>578</v>
      </c>
      <c r="G55" s="6">
        <f>F55/F$64</f>
        <v>0.25451343020695727</v>
      </c>
    </row>
    <row r="56" spans="1:7" ht="15">
      <c r="A56" s="22" t="s">
        <v>14</v>
      </c>
      <c r="B56" s="8">
        <v>479</v>
      </c>
      <c r="C56" s="6">
        <f aca="true" t="shared" si="3" ref="C56:E63">B56/B$64</f>
        <v>0.2606093579978237</v>
      </c>
      <c r="D56" s="8">
        <v>101</v>
      </c>
      <c r="E56" s="6">
        <f t="shared" si="3"/>
        <v>0.23325635103926096</v>
      </c>
      <c r="F56" s="8">
        <v>580</v>
      </c>
      <c r="G56" s="6">
        <f aca="true" t="shared" si="4" ref="G56:G63">F56/F$64</f>
        <v>0.25539409951563186</v>
      </c>
    </row>
    <row r="57" spans="1:7" ht="15">
      <c r="A57" s="23" t="s">
        <v>15</v>
      </c>
      <c r="B57" s="8">
        <v>493</v>
      </c>
      <c r="C57" s="6">
        <f t="shared" si="3"/>
        <v>0.26822633297062026</v>
      </c>
      <c r="D57" s="8">
        <v>102</v>
      </c>
      <c r="E57" s="6">
        <f t="shared" si="3"/>
        <v>0.23556581986143188</v>
      </c>
      <c r="F57" s="8">
        <v>595</v>
      </c>
      <c r="G57" s="6">
        <f t="shared" si="4"/>
        <v>0.2619991193306913</v>
      </c>
    </row>
    <row r="58" spans="1:7" ht="18">
      <c r="A58" s="23" t="s">
        <v>16</v>
      </c>
      <c r="B58" s="8">
        <v>215</v>
      </c>
      <c r="C58" s="6">
        <f t="shared" si="3"/>
        <v>0.11697497279651796</v>
      </c>
      <c r="D58" s="8">
        <v>60</v>
      </c>
      <c r="E58" s="6">
        <f t="shared" si="3"/>
        <v>0.13856812933025403</v>
      </c>
      <c r="F58" s="8">
        <v>275</v>
      </c>
      <c r="G58" s="6">
        <f t="shared" si="4"/>
        <v>0.1210920299427565</v>
      </c>
    </row>
    <row r="59" spans="1:7" ht="18">
      <c r="A59" s="22" t="s">
        <v>17</v>
      </c>
      <c r="B59" s="8">
        <v>215</v>
      </c>
      <c r="C59" s="6">
        <f t="shared" si="3"/>
        <v>0.11697497279651796</v>
      </c>
      <c r="D59" s="8">
        <v>51</v>
      </c>
      <c r="E59" s="6">
        <f t="shared" si="3"/>
        <v>0.11778290993071594</v>
      </c>
      <c r="F59" s="8">
        <v>266</v>
      </c>
      <c r="G59" s="6">
        <f t="shared" si="4"/>
        <v>0.11712901805372083</v>
      </c>
    </row>
    <row r="60" spans="1:7" ht="15">
      <c r="A60" s="23" t="s">
        <v>18</v>
      </c>
      <c r="B60" s="8">
        <v>484</v>
      </c>
      <c r="C60" s="6">
        <f t="shared" si="3"/>
        <v>0.26332970620239393</v>
      </c>
      <c r="D60" s="8">
        <v>134</v>
      </c>
      <c r="E60" s="6">
        <f t="shared" si="3"/>
        <v>0.3094688221709007</v>
      </c>
      <c r="F60" s="8">
        <v>618</v>
      </c>
      <c r="G60" s="6">
        <f t="shared" si="4"/>
        <v>0.27212681638044917</v>
      </c>
    </row>
    <row r="61" spans="1:7" ht="15">
      <c r="A61" s="23" t="s">
        <v>19</v>
      </c>
      <c r="B61" s="8">
        <v>481</v>
      </c>
      <c r="C61" s="6">
        <f t="shared" si="3"/>
        <v>0.2616974972796518</v>
      </c>
      <c r="D61" s="8">
        <v>155</v>
      </c>
      <c r="E61" s="6">
        <f t="shared" si="3"/>
        <v>0.3579676674364896</v>
      </c>
      <c r="F61" s="8">
        <v>636</v>
      </c>
      <c r="G61" s="6">
        <f t="shared" si="4"/>
        <v>0.2800528401585205</v>
      </c>
    </row>
    <row r="62" spans="1:7" ht="15">
      <c r="A62" s="22" t="s">
        <v>20</v>
      </c>
      <c r="B62" s="8">
        <v>178</v>
      </c>
      <c r="C62" s="6">
        <f t="shared" si="3"/>
        <v>0.09684439608269858</v>
      </c>
      <c r="D62" s="8">
        <v>66</v>
      </c>
      <c r="E62" s="6">
        <f t="shared" si="3"/>
        <v>0.15242494226327943</v>
      </c>
      <c r="F62" s="8">
        <v>244</v>
      </c>
      <c r="G62" s="6">
        <f t="shared" si="4"/>
        <v>0.10744165565830031</v>
      </c>
    </row>
    <row r="63" spans="1:7" ht="15">
      <c r="A63" s="23" t="s">
        <v>21</v>
      </c>
      <c r="B63" s="8">
        <v>86</v>
      </c>
      <c r="C63" s="6">
        <f t="shared" si="3"/>
        <v>0.046789989118607184</v>
      </c>
      <c r="D63" s="8">
        <v>10</v>
      </c>
      <c r="E63" s="6">
        <f t="shared" si="3"/>
        <v>0.023094688221709007</v>
      </c>
      <c r="F63" s="8">
        <v>96</v>
      </c>
      <c r="G63" s="6">
        <f t="shared" si="4"/>
        <v>0.04227212681638045</v>
      </c>
    </row>
    <row r="64" spans="1:7" ht="15">
      <c r="A64" s="23" t="s">
        <v>22</v>
      </c>
      <c r="B64" s="8">
        <v>1838</v>
      </c>
      <c r="C64" s="6">
        <f>SUM(C55:C63)</f>
        <v>1.6735582154515778</v>
      </c>
      <c r="D64" s="8">
        <v>433</v>
      </c>
      <c r="E64" s="6">
        <f>SUM(E55:E63)</f>
        <v>1.8752886836027713</v>
      </c>
      <c r="F64" s="8">
        <v>2271</v>
      </c>
      <c r="G64" s="6">
        <f>SUM(G55:G63)</f>
        <v>1.712021136063408</v>
      </c>
    </row>
    <row r="65" spans="1:14" ht="37.5" customHeight="1">
      <c r="A65" s="53" t="s">
        <v>33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27" customHeight="1">
      <c r="A66" s="51" t="s">
        <v>36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</sheetData>
  <sheetProtection/>
  <mergeCells count="56">
    <mergeCell ref="N5:N7"/>
    <mergeCell ref="B6:E6"/>
    <mergeCell ref="F6:F7"/>
    <mergeCell ref="I6:L6"/>
    <mergeCell ref="M6:M7"/>
    <mergeCell ref="A8:G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35:I35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2014-12-09T10:40:02Z</dcterms:modified>
  <cp:category/>
  <cp:version/>
  <cp:contentType/>
  <cp:contentStatus/>
</cp:coreProperties>
</file>