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<sst xmlns="http://schemas.openxmlformats.org/spreadsheetml/2006/main" count="49" uniqueCount="39">
  <si>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</si>
  <si>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</si>
  <si>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</si>
  <si>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</si>
  <si>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</si>
  <si>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</si>
  <si>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</si>
  <si>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</si>
  <si>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</si>
  <si>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</si>
  <si>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</si>
  <si>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</si>
  <si>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</si>
  <si>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</si>
  <si>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</si>
  <si>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</si>
  <si>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</si>
  <si>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</si>
  <si>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</si>
  <si>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</si>
  <si>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</si>
  <si>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</si>
  <si>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</si>
  <si>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</si>
  <si>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</si>
  <si>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</si>
  <si>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</si>
  <si>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</si>
  <si>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</si>
  <si>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</si>
  <si>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</si>
  <si>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</si>
  <si>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</si>
  <si>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</si>
  <si>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</si>
  <si>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</si>
  <si>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</si>
  <si>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</si>
  <si>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SCIENZE DEI SERVIZI GIURIDICI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</si>
</sst>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  <xf numFmtId="0" fontId="53" fillId="0" borderId="0" xfId="46" applyFont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0028806"/>
        <c:axId val="23150391"/>
      </c:barChart>
      <c:catAx>
        <c:axId val="10028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50391"/>
        <c:crosses val="autoZero"/>
        <c:auto val="1"/>
        <c:lblOffset val="100"/>
        <c:tickLblSkip val="1"/>
        <c:noMultiLvlLbl val="0"/>
      </c:catAx>
      <c:valAx>
        <c:axId val="2315039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880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2103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69342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1.75" customHeight="1">
      <c r="A3" s="29" t="s">
        <v>38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21">
        <v>1</v>
      </c>
      <c r="C7" s="22">
        <v>2</v>
      </c>
      <c r="D7" s="22">
        <v>3</v>
      </c>
      <c r="E7" s="22">
        <v>4</v>
      </c>
      <c r="F7" s="45"/>
      <c r="G7" s="37"/>
      <c r="I7" s="21">
        <v>1</v>
      </c>
      <c r="J7" s="22">
        <v>2</v>
      </c>
      <c r="K7" s="22">
        <v>3</v>
      </c>
      <c r="L7" s="22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19</v>
      </c>
      <c r="C9" s="10">
        <v>51</v>
      </c>
      <c r="D9" s="10">
        <v>94</v>
      </c>
      <c r="E9" s="10">
        <v>108</v>
      </c>
      <c r="F9" s="14">
        <f>SUM(B9:E9)</f>
        <v>272</v>
      </c>
      <c r="G9" s="53">
        <f>+D10+E10</f>
        <v>0.743</v>
      </c>
      <c r="H9"/>
      <c r="I9" s="10">
        <v>14</v>
      </c>
      <c r="J9" s="10">
        <v>57</v>
      </c>
      <c r="K9" s="10">
        <v>181</v>
      </c>
      <c r="L9" s="10">
        <v>128</v>
      </c>
      <c r="M9" s="13">
        <f>SUM(I9:L9)</f>
        <v>380</v>
      </c>
      <c r="N9" s="53">
        <f>+K10+L10</f>
        <v>0.813</v>
      </c>
    </row>
    <row r="10" spans="1:14" ht="15" customHeight="1">
      <c r="A10" s="50"/>
      <c r="B10" s="2">
        <v>0.07</v>
      </c>
      <c r="C10" s="3">
        <v>0.188</v>
      </c>
      <c r="D10" s="3">
        <v>0.346</v>
      </c>
      <c r="E10" s="3">
        <v>0.397</v>
      </c>
      <c r="F10" s="15">
        <f>+F9/$F9</f>
        <v>1</v>
      </c>
      <c r="G10" s="54"/>
      <c r="H10"/>
      <c r="I10" s="3">
        <v>0.037</v>
      </c>
      <c r="J10" s="3">
        <v>0.15</v>
      </c>
      <c r="K10" s="3">
        <v>0.476</v>
      </c>
      <c r="L10" s="3">
        <v>0.337</v>
      </c>
      <c r="M10" s="15">
        <f aca="true" t="shared" si="0" ref="M10:M16">SUM(I10:L10)</f>
        <v>1</v>
      </c>
      <c r="N10" s="54"/>
    </row>
    <row r="11" spans="1:14" ht="11.25" customHeight="1">
      <c r="A11" s="49" t="s">
        <v>2</v>
      </c>
      <c r="B11" s="11">
        <v>11</v>
      </c>
      <c r="C11" s="12">
        <v>31</v>
      </c>
      <c r="D11" s="12">
        <v>92</v>
      </c>
      <c r="E11" s="12">
        <v>138</v>
      </c>
      <c r="F11" s="16">
        <f aca="true" t="shared" si="1" ref="F11:F16">SUM(B11:E11)</f>
        <v>272</v>
      </c>
      <c r="G11" s="51">
        <f>+D12+E12</f>
        <v>0.845</v>
      </c>
      <c r="H11"/>
      <c r="I11" s="12">
        <v>29</v>
      </c>
      <c r="J11" s="12">
        <v>51</v>
      </c>
      <c r="K11" s="12">
        <v>150</v>
      </c>
      <c r="L11" s="12">
        <v>150</v>
      </c>
      <c r="M11" s="16">
        <f t="shared" si="0"/>
        <v>380</v>
      </c>
      <c r="N11" s="51">
        <f>+K12+L12</f>
        <v>0.79</v>
      </c>
    </row>
    <row r="12" spans="1:14" ht="11.25" customHeight="1">
      <c r="A12" s="50"/>
      <c r="B12" s="2">
        <v>0.04</v>
      </c>
      <c r="C12" s="3">
        <v>0.114</v>
      </c>
      <c r="D12" s="3">
        <v>0.338</v>
      </c>
      <c r="E12" s="3">
        <v>0.507</v>
      </c>
      <c r="F12" s="15">
        <f>+F11/$F11</f>
        <v>1</v>
      </c>
      <c r="G12" s="52"/>
      <c r="H12"/>
      <c r="I12" s="3">
        <v>0.076</v>
      </c>
      <c r="J12" s="3">
        <v>0.134</v>
      </c>
      <c r="K12" s="3">
        <v>0.395</v>
      </c>
      <c r="L12" s="3">
        <v>0.395</v>
      </c>
      <c r="M12" s="15">
        <f t="shared" si="0"/>
        <v>1</v>
      </c>
      <c r="N12" s="52"/>
    </row>
    <row r="13" spans="1:14" ht="11.25" customHeight="1">
      <c r="A13" s="49" t="s">
        <v>3</v>
      </c>
      <c r="B13" s="11">
        <v>9</v>
      </c>
      <c r="C13" s="12">
        <v>17</v>
      </c>
      <c r="D13" s="12">
        <v>84</v>
      </c>
      <c r="E13" s="12">
        <v>161</v>
      </c>
      <c r="F13" s="16">
        <f t="shared" si="1"/>
        <v>271</v>
      </c>
      <c r="G13" s="51">
        <f>+D14+E14</f>
        <v>0.9039999999999999</v>
      </c>
      <c r="H13"/>
      <c r="I13" s="12">
        <v>13</v>
      </c>
      <c r="J13" s="12">
        <v>31</v>
      </c>
      <c r="K13" s="12">
        <v>161</v>
      </c>
      <c r="L13" s="12">
        <v>171</v>
      </c>
      <c r="M13" s="16">
        <f t="shared" si="0"/>
        <v>376</v>
      </c>
      <c r="N13" s="51">
        <f>+K14+L14</f>
        <v>0.883</v>
      </c>
    </row>
    <row r="14" spans="1:14" ht="11.25" customHeight="1">
      <c r="A14" s="50"/>
      <c r="B14" s="2">
        <v>0.033</v>
      </c>
      <c r="C14" s="3">
        <v>0.063</v>
      </c>
      <c r="D14" s="3">
        <v>0.31</v>
      </c>
      <c r="E14" s="3">
        <v>0.594</v>
      </c>
      <c r="F14" s="15">
        <f>+F13/$F13</f>
        <v>1</v>
      </c>
      <c r="G14" s="52"/>
      <c r="H14"/>
      <c r="I14" s="3">
        <v>0.035</v>
      </c>
      <c r="J14" s="3">
        <v>0.082</v>
      </c>
      <c r="K14" s="3">
        <v>0.428</v>
      </c>
      <c r="L14" s="3">
        <v>0.455</v>
      </c>
      <c r="M14" s="17">
        <f t="shared" si="0"/>
        <v>1</v>
      </c>
      <c r="N14" s="52"/>
    </row>
    <row r="15" spans="1:14" ht="11.25" customHeight="1">
      <c r="A15" s="49" t="s">
        <v>4</v>
      </c>
      <c r="B15" s="11">
        <v>9</v>
      </c>
      <c r="C15" s="12">
        <v>19</v>
      </c>
      <c r="D15" s="12">
        <v>78</v>
      </c>
      <c r="E15" s="12">
        <v>165</v>
      </c>
      <c r="F15" s="16">
        <f t="shared" si="1"/>
        <v>271</v>
      </c>
      <c r="G15" s="51">
        <f>+D16+E16</f>
        <v>0.897</v>
      </c>
      <c r="H15"/>
      <c r="I15" s="12">
        <v>18</v>
      </c>
      <c r="J15" s="12">
        <v>36</v>
      </c>
      <c r="K15" s="12">
        <v>131</v>
      </c>
      <c r="L15" s="12">
        <v>195</v>
      </c>
      <c r="M15" s="16">
        <f t="shared" si="0"/>
        <v>380</v>
      </c>
      <c r="N15" s="51">
        <f>+K16+L16</f>
        <v>0.858</v>
      </c>
    </row>
    <row r="16" spans="1:14" ht="11.25" customHeight="1">
      <c r="A16" s="50"/>
      <c r="B16" s="2">
        <v>0.033</v>
      </c>
      <c r="C16" s="3">
        <v>0.07</v>
      </c>
      <c r="D16" s="3">
        <v>0.288</v>
      </c>
      <c r="E16" s="3">
        <v>0.609</v>
      </c>
      <c r="F16" s="15">
        <f t="shared" si="1"/>
        <v>1</v>
      </c>
      <c r="G16" s="52"/>
      <c r="H16"/>
      <c r="I16" s="3">
        <v>0.047</v>
      </c>
      <c r="J16" s="3">
        <v>0.095</v>
      </c>
      <c r="K16" s="3">
        <v>0.345</v>
      </c>
      <c r="L16" s="3">
        <v>0.513</v>
      </c>
      <c r="M16" s="15">
        <f t="shared" si="0"/>
        <v>1</v>
      </c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4</v>
      </c>
      <c r="C18" s="10">
        <v>4</v>
      </c>
      <c r="D18" s="10">
        <v>74</v>
      </c>
      <c r="E18" s="10">
        <v>188</v>
      </c>
      <c r="F18" s="14">
        <f>SUM(B18:E18)</f>
        <v>270</v>
      </c>
      <c r="G18" s="53">
        <f>+D19+E19</f>
        <v>0.97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0.015</v>
      </c>
      <c r="C19" s="18">
        <v>0.015</v>
      </c>
      <c r="D19" s="3">
        <v>0.274</v>
      </c>
      <c r="E19" s="3">
        <v>0.696</v>
      </c>
      <c r="F19" s="15">
        <f>+F18/$F18</f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9</v>
      </c>
      <c r="C20" s="12">
        <v>11</v>
      </c>
      <c r="D20" s="12">
        <v>80</v>
      </c>
      <c r="E20" s="12">
        <v>171</v>
      </c>
      <c r="F20" s="16">
        <f aca="true" t="shared" si="2" ref="F20:F26">SUM(B20:E20)</f>
        <v>271</v>
      </c>
      <c r="G20" s="56">
        <f>+D21+E21</f>
        <v>0.9259999999999999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0.033</v>
      </c>
      <c r="C21" s="3">
        <v>0.041</v>
      </c>
      <c r="D21" s="3">
        <v>0.295</v>
      </c>
      <c r="E21" s="3">
        <v>0.631</v>
      </c>
      <c r="F21" s="15">
        <f>+F20/$F20</f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6</v>
      </c>
      <c r="C22" s="12">
        <v>16</v>
      </c>
      <c r="D22" s="12">
        <v>81</v>
      </c>
      <c r="E22" s="12">
        <v>168</v>
      </c>
      <c r="F22" s="16">
        <f t="shared" si="2"/>
        <v>271</v>
      </c>
      <c r="G22" s="51">
        <f>+D23+E23</f>
        <v>0.919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0.022</v>
      </c>
      <c r="C23" s="3">
        <v>0.059</v>
      </c>
      <c r="D23" s="3">
        <v>0.299</v>
      </c>
      <c r="E23" s="3">
        <v>0.62</v>
      </c>
      <c r="F23" s="15">
        <f>+F22/$F22</f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11</v>
      </c>
      <c r="C24" s="12">
        <v>29</v>
      </c>
      <c r="D24" s="12">
        <v>102</v>
      </c>
      <c r="E24" s="12">
        <v>123</v>
      </c>
      <c r="F24" s="16">
        <f t="shared" si="2"/>
        <v>265</v>
      </c>
      <c r="G24" s="51">
        <f>+D25+E25</f>
        <v>0.849</v>
      </c>
      <c r="H24"/>
      <c r="I24" s="55"/>
      <c r="J24" s="55"/>
      <c r="K24" s="55"/>
      <c r="L24" s="55"/>
      <c r="M24" s="55"/>
      <c r="N24" s="1"/>
    </row>
    <row r="25" spans="1:14" ht="12.75" customHeight="1" thickBot="1">
      <c r="A25" s="50"/>
      <c r="B25" s="2">
        <v>0.042</v>
      </c>
      <c r="C25" s="3">
        <v>0.109</v>
      </c>
      <c r="D25" s="3">
        <v>0.385</v>
      </c>
      <c r="E25" s="3">
        <v>0.464</v>
      </c>
      <c r="F25" s="15">
        <f t="shared" si="2"/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 thickTop="1">
      <c r="A26" s="49" t="s">
        <v>9</v>
      </c>
      <c r="B26" s="11">
        <v>4</v>
      </c>
      <c r="C26" s="12">
        <v>4</v>
      </c>
      <c r="D26" s="12">
        <v>91</v>
      </c>
      <c r="E26" s="12">
        <v>170</v>
      </c>
      <c r="F26" s="14">
        <f t="shared" si="2"/>
        <v>269</v>
      </c>
      <c r="G26" s="56">
        <f>+D27+E27</f>
        <v>0.97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0.015</v>
      </c>
      <c r="C27" s="3">
        <v>0.015</v>
      </c>
      <c r="D27" s="3">
        <v>0.338</v>
      </c>
      <c r="E27" s="3">
        <v>0.632</v>
      </c>
      <c r="F27" s="15">
        <f>+F26/$F26</f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2</v>
      </c>
      <c r="C28" s="12">
        <v>11</v>
      </c>
      <c r="D28" s="12">
        <v>87</v>
      </c>
      <c r="E28" s="12">
        <v>169</v>
      </c>
      <c r="F28" s="14">
        <f>SUM(B28:E28)</f>
        <v>269</v>
      </c>
      <c r="G28" s="51">
        <f>+D29+E29</f>
        <v>0.9510000000000001</v>
      </c>
      <c r="H28"/>
      <c r="I28" s="9">
        <v>7</v>
      </c>
      <c r="J28" s="10">
        <v>26</v>
      </c>
      <c r="K28" s="10">
        <v>158</v>
      </c>
      <c r="L28" s="10">
        <v>184</v>
      </c>
      <c r="M28" s="14">
        <f>SUM(I28:L28)</f>
        <v>375</v>
      </c>
      <c r="N28" s="53">
        <f>+K29+L29</f>
        <v>0.9119999999999999</v>
      </c>
    </row>
    <row r="29" spans="1:14" ht="12.75" customHeight="1">
      <c r="A29" s="50"/>
      <c r="B29" s="2">
        <v>0.007</v>
      </c>
      <c r="C29" s="3">
        <v>0.041</v>
      </c>
      <c r="D29" s="3">
        <v>0.323</v>
      </c>
      <c r="E29" s="3">
        <v>0.628</v>
      </c>
      <c r="F29" s="15">
        <f>+F28/$F28</f>
        <v>1</v>
      </c>
      <c r="G29" s="52"/>
      <c r="H29"/>
      <c r="I29" s="2">
        <v>0.019</v>
      </c>
      <c r="J29" s="3">
        <v>0.069</v>
      </c>
      <c r="K29" s="3">
        <v>0.421</v>
      </c>
      <c r="L29" s="3">
        <v>0.491</v>
      </c>
      <c r="M29" s="15">
        <f>SUM(I29:L29)</f>
        <v>1</v>
      </c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1"/>
      <c r="J30" s="61"/>
      <c r="K30" s="61"/>
      <c r="L30" s="61"/>
      <c r="M30" s="61"/>
      <c r="N30" s="62"/>
    </row>
    <row r="31" spans="1:14" ht="12.75" customHeight="1" thickTop="1">
      <c r="A31" s="63" t="s">
        <v>11</v>
      </c>
      <c r="B31" s="9">
        <v>6</v>
      </c>
      <c r="C31" s="10">
        <v>14</v>
      </c>
      <c r="D31" s="10">
        <v>91</v>
      </c>
      <c r="E31" s="10">
        <v>158</v>
      </c>
      <c r="F31" s="14">
        <f>SUM(B31:E31)</f>
        <v>269</v>
      </c>
      <c r="G31" s="53">
        <f>+D32+E32</f>
        <v>0.925</v>
      </c>
      <c r="H31"/>
      <c r="I31" s="9">
        <v>7</v>
      </c>
      <c r="J31" s="10">
        <v>36</v>
      </c>
      <c r="K31" s="10">
        <v>139</v>
      </c>
      <c r="L31" s="10">
        <v>196</v>
      </c>
      <c r="M31" s="14">
        <f>SUM(I31:L31)</f>
        <v>378</v>
      </c>
      <c r="N31" s="53">
        <f>+K32+L32</f>
        <v>0.887</v>
      </c>
    </row>
    <row r="32" spans="1:14" ht="12.75" customHeight="1" thickBot="1">
      <c r="A32" s="64"/>
      <c r="B32" s="2">
        <v>0.022</v>
      </c>
      <c r="C32" s="3">
        <v>0.052</v>
      </c>
      <c r="D32" s="3">
        <v>0.338</v>
      </c>
      <c r="E32" s="3">
        <v>0.587</v>
      </c>
      <c r="F32" s="15">
        <f>+F31/$F31</f>
        <v>1</v>
      </c>
      <c r="G32" s="54"/>
      <c r="H32"/>
      <c r="I32" s="2">
        <v>0.019</v>
      </c>
      <c r="J32" s="3">
        <v>0.095</v>
      </c>
      <c r="K32" s="3">
        <v>0.368</v>
      </c>
      <c r="L32" s="3">
        <v>0.519</v>
      </c>
      <c r="M32" s="15">
        <f>+M31/$M31</f>
        <v>1</v>
      </c>
      <c r="N32" s="54"/>
    </row>
    <row r="33" spans="1:14" ht="42" customHeight="1" thickTop="1">
      <c r="A33" s="60" t="s">
        <v>36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ht="3" customHeight="1"/>
    <row r="35" spans="1:15" ht="15">
      <c r="A35" s="65" t="s">
        <v>31</v>
      </c>
      <c r="B35" s="66"/>
      <c r="C35" s="66"/>
      <c r="D35" s="66"/>
      <c r="E35" s="66"/>
      <c r="F35" s="66"/>
      <c r="G35" s="66"/>
      <c r="H35" s="66"/>
      <c r="I35" s="66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7" t="s">
        <v>32</v>
      </c>
      <c r="B53" s="69" t="s">
        <v>34</v>
      </c>
      <c r="C53" s="70"/>
      <c r="D53" s="69" t="s">
        <v>12</v>
      </c>
      <c r="E53" s="70"/>
      <c r="F53" s="71" t="s">
        <v>0</v>
      </c>
      <c r="G53" s="72"/>
    </row>
    <row r="54" spans="1:7" ht="12" customHeight="1" thickBot="1">
      <c r="A54" s="6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73</v>
      </c>
      <c r="C55" s="6">
        <f>B55/B$64</f>
        <v>0.33181818181818185</v>
      </c>
      <c r="D55" s="8">
        <v>97</v>
      </c>
      <c r="E55" s="6">
        <f>D55/D$64</f>
        <v>0.2948328267477204</v>
      </c>
      <c r="F55" s="8">
        <v>170</v>
      </c>
      <c r="G55" s="6">
        <f>F55/F$64</f>
        <v>0.30965391621129323</v>
      </c>
    </row>
    <row r="56" spans="1:7" ht="15">
      <c r="A56" s="25" t="s">
        <v>14</v>
      </c>
      <c r="B56" s="8">
        <v>45</v>
      </c>
      <c r="C56" s="6">
        <f aca="true" t="shared" si="3" ref="C56:E63">B56/B$64</f>
        <v>0.20454545454545456</v>
      </c>
      <c r="D56" s="8">
        <v>45</v>
      </c>
      <c r="E56" s="6">
        <f t="shared" si="3"/>
        <v>0.13677811550151975</v>
      </c>
      <c r="F56" s="8">
        <v>90</v>
      </c>
      <c r="G56" s="6">
        <f aca="true" t="shared" si="4" ref="G56:G63">F56/F$64</f>
        <v>0.16393442622950818</v>
      </c>
    </row>
    <row r="57" spans="1:7" ht="15">
      <c r="A57" s="26" t="s">
        <v>15</v>
      </c>
      <c r="B57" s="8">
        <v>55</v>
      </c>
      <c r="C57" s="6">
        <f t="shared" si="3"/>
        <v>0.25</v>
      </c>
      <c r="D57" s="8">
        <v>59</v>
      </c>
      <c r="E57" s="6">
        <f t="shared" si="3"/>
        <v>0.17933130699088146</v>
      </c>
      <c r="F57" s="8">
        <v>114</v>
      </c>
      <c r="G57" s="6">
        <f t="shared" si="4"/>
        <v>0.20765027322404372</v>
      </c>
    </row>
    <row r="58" spans="1:7" ht="18">
      <c r="A58" s="26" t="s">
        <v>16</v>
      </c>
      <c r="B58" s="8">
        <v>22</v>
      </c>
      <c r="C58" s="6">
        <f t="shared" si="3"/>
        <v>0.1</v>
      </c>
      <c r="D58" s="8">
        <v>69</v>
      </c>
      <c r="E58" s="6">
        <f t="shared" si="3"/>
        <v>0.20972644376899696</v>
      </c>
      <c r="F58" s="8">
        <v>91</v>
      </c>
      <c r="G58" s="6">
        <f t="shared" si="4"/>
        <v>0.1657559198542805</v>
      </c>
    </row>
    <row r="59" spans="1:7" ht="18">
      <c r="A59" s="25" t="s">
        <v>17</v>
      </c>
      <c r="B59" s="8">
        <v>18</v>
      </c>
      <c r="C59" s="6">
        <f t="shared" si="3"/>
        <v>0.08181818181818182</v>
      </c>
      <c r="D59" s="8">
        <v>31</v>
      </c>
      <c r="E59" s="6">
        <f t="shared" si="3"/>
        <v>0.09422492401215805</v>
      </c>
      <c r="F59" s="8">
        <v>49</v>
      </c>
      <c r="G59" s="6">
        <f t="shared" si="4"/>
        <v>0.08925318761384335</v>
      </c>
    </row>
    <row r="60" spans="1:7" ht="15">
      <c r="A60" s="26" t="s">
        <v>18</v>
      </c>
      <c r="B60" s="8">
        <v>40</v>
      </c>
      <c r="C60" s="6">
        <f t="shared" si="3"/>
        <v>0.18181818181818182</v>
      </c>
      <c r="D60" s="8">
        <v>51</v>
      </c>
      <c r="E60" s="6">
        <f t="shared" si="3"/>
        <v>0.15501519756838905</v>
      </c>
      <c r="F60" s="8">
        <v>91</v>
      </c>
      <c r="G60" s="6">
        <f t="shared" si="4"/>
        <v>0.1657559198542805</v>
      </c>
    </row>
    <row r="61" spans="1:7" ht="15">
      <c r="A61" s="26" t="s">
        <v>19</v>
      </c>
      <c r="B61" s="8">
        <v>39</v>
      </c>
      <c r="C61" s="6">
        <f t="shared" si="3"/>
        <v>0.17727272727272728</v>
      </c>
      <c r="D61" s="8">
        <v>47</v>
      </c>
      <c r="E61" s="6">
        <f t="shared" si="3"/>
        <v>0.14285714285714285</v>
      </c>
      <c r="F61" s="8">
        <v>86</v>
      </c>
      <c r="G61" s="6">
        <f t="shared" si="4"/>
        <v>0.15664845173041894</v>
      </c>
    </row>
    <row r="62" spans="1:7" ht="15">
      <c r="A62" s="25" t="s">
        <v>20</v>
      </c>
      <c r="B62" s="8">
        <v>55</v>
      </c>
      <c r="C62" s="6">
        <f t="shared" si="3"/>
        <v>0.25</v>
      </c>
      <c r="D62" s="8">
        <v>108</v>
      </c>
      <c r="E62" s="6">
        <f t="shared" si="3"/>
        <v>0.3282674772036474</v>
      </c>
      <c r="F62" s="8">
        <v>163</v>
      </c>
      <c r="G62" s="6">
        <f t="shared" si="4"/>
        <v>0.29690346083788705</v>
      </c>
    </row>
    <row r="63" spans="1:7" ht="15">
      <c r="A63" s="26" t="s">
        <v>21</v>
      </c>
      <c r="B63" s="8">
        <v>9</v>
      </c>
      <c r="C63" s="6">
        <f t="shared" si="3"/>
        <v>0.04090909090909091</v>
      </c>
      <c r="D63" s="8">
        <v>44</v>
      </c>
      <c r="E63" s="6">
        <f t="shared" si="3"/>
        <v>0.1337386018237082</v>
      </c>
      <c r="F63" s="8">
        <v>53</v>
      </c>
      <c r="G63" s="6">
        <f t="shared" si="4"/>
        <v>0.0965391621129326</v>
      </c>
    </row>
    <row r="64" spans="1:7" ht="15">
      <c r="A64" s="26" t="s">
        <v>22</v>
      </c>
      <c r="B64" s="8">
        <v>220</v>
      </c>
      <c r="C64" s="6">
        <f>SUM(C55:C63)</f>
        <v>1.6181818181818182</v>
      </c>
      <c r="D64" s="8">
        <v>329</v>
      </c>
      <c r="E64" s="6">
        <f>SUM(E55:E63)</f>
        <v>1.6747720364741638</v>
      </c>
      <c r="F64" s="8">
        <v>549</v>
      </c>
      <c r="G64" s="6">
        <f>SUM(G55:G63)</f>
        <v>1.6520947176684881</v>
      </c>
    </row>
    <row r="65" spans="1:14" ht="28.5" customHeight="1">
      <c r="A65" s="73" t="s">
        <v>33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1:14" ht="28.5" customHeight="1">
      <c r="A66" s="60" t="s">
        <v>36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70" spans="1:14" ht="1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</sheetData>
  <sheetProtection/>
  <mergeCells count="57">
    <mergeCell ref="A53:A54"/>
    <mergeCell ref="B53:C53"/>
    <mergeCell ref="D53:E53"/>
    <mergeCell ref="F53:G53"/>
    <mergeCell ref="A65:N65"/>
    <mergeCell ref="A33:N33"/>
    <mergeCell ref="A70:N70"/>
    <mergeCell ref="A66:N66"/>
    <mergeCell ref="N28:N29"/>
    <mergeCell ref="A30:G30"/>
    <mergeCell ref="I30:N30"/>
    <mergeCell ref="A31:A32"/>
    <mergeCell ref="G31:G32"/>
    <mergeCell ref="N31:N32"/>
    <mergeCell ref="A35:I35"/>
    <mergeCell ref="G24:G25"/>
    <mergeCell ref="A26:A27"/>
    <mergeCell ref="G26:G27"/>
    <mergeCell ref="A28:A29"/>
    <mergeCell ref="G28:G29"/>
    <mergeCell ref="A24:A25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2014-12-09T09:43:33Z</dcterms:modified>
  <cp:category/>
  <cp:version/>
  <cp:contentType/>
  <cp:contentStatus/>
</cp:coreProperties>
</file>