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<sst xmlns="http://schemas.openxmlformats.org/spreadsheetml/2006/main" count="49" uniqueCount="39">
  <si>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</si>
  <si>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</si>
  <si>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</si>
  <si>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</si>
  <si>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</si>
  <si>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</si>
  <si>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</si>
  <si>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</si>
  <si>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</si>
  <si>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</si>
  <si>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</si>
  <si>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</si>
  <si>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</si>
  <si>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</si>
  <si>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</si>
  <si>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</si>
  <si>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</si>
  <si>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</si>
  <si>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</si>
  <si>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</si>
  <si>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</si>
  <si>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</si>
  <si>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</si>
  <si>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</si>
  <si>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</si>
  <si>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</si>
  <si>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</si>
  <si>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</si>
  <si>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</si>
  <si>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</si>
  <si>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</si>
  <si>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</si>
  <si>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</si>
  <si>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</si>
  <si>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</si>
  <si>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</si>
  <si>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</si>
  <si>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</si>
  <si>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STORIA E SCIENZE SOCIALI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</si>
</sst>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53" fillId="0" borderId="0" xfId="46" applyFont="1" applyBorder="1" applyAlignment="1">
      <alignment horizontal="left" vertical="center" wrapText="1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4" xfId="46" applyFill="1" applyBorder="1" applyAlignment="1">
      <alignment horizontal="left" vertical="center"/>
      <protection/>
    </xf>
    <xf numFmtId="0" fontId="0" fillId="34" borderId="45" xfId="46" applyFill="1" applyBorder="1" applyAlignment="1">
      <alignment horizontal="left" vertical="center"/>
      <protection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wrapText="1"/>
    </xf>
    <xf numFmtId="0" fontId="47" fillId="34" borderId="48" xfId="0" applyFont="1" applyFill="1" applyBorder="1" applyAlignment="1">
      <alignment horizontal="center" vertical="center" wrapText="1"/>
    </xf>
    <xf numFmtId="0" fontId="47" fillId="34" borderId="47" xfId="0" applyFont="1" applyFill="1" applyBorder="1" applyAlignment="1">
      <alignment horizontal="center" vertical="center" wrapText="1"/>
    </xf>
    <xf numFmtId="0" fontId="49" fillId="35" borderId="49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50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5"/>
          <c:w val="0.881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4076168"/>
        <c:axId val="59576649"/>
      </c:barChart>
      <c:catAx>
        <c:axId val="14076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76649"/>
        <c:crosses val="autoZero"/>
        <c:auto val="1"/>
        <c:lblOffset val="100"/>
        <c:tickLblSkip val="1"/>
        <c:noMultiLvlLbl val="0"/>
      </c:catAx>
      <c:valAx>
        <c:axId val="5957664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7616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21"/>
          <c:y val="0"/>
          <c:w val="0.32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67475"/>
        <a:ext cx="64960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104775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81850"/>
          <a:ext cx="63341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8515625" style="20" customWidth="1"/>
    <col min="7" max="7" width="6.421875" style="20" customWidth="1"/>
    <col min="8" max="8" width="4.00390625" style="20" customWidth="1"/>
    <col min="9" max="9" width="5.7109375" style="20" customWidth="1"/>
    <col min="10" max="10" width="6.00390625" style="20" customWidth="1"/>
    <col min="11" max="11" width="5.7109375" style="20" customWidth="1"/>
    <col min="12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.75" customHeight="1">
      <c r="A3" s="31" t="s">
        <v>38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6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9.5" customHeight="1" thickTop="1">
      <c r="A5" s="33" t="s">
        <v>27</v>
      </c>
      <c r="B5" s="34" t="s">
        <v>34</v>
      </c>
      <c r="C5" s="35"/>
      <c r="D5" s="35"/>
      <c r="E5" s="35"/>
      <c r="F5" s="36"/>
      <c r="G5" s="37" t="s">
        <v>30</v>
      </c>
      <c r="I5" s="40" t="s">
        <v>35</v>
      </c>
      <c r="J5" s="41"/>
      <c r="K5" s="41"/>
      <c r="L5" s="41"/>
      <c r="M5" s="42"/>
      <c r="N5" s="37" t="s">
        <v>30</v>
      </c>
    </row>
    <row r="6" spans="1:14" ht="29.25" customHeight="1">
      <c r="A6" s="33"/>
      <c r="B6" s="43" t="s">
        <v>23</v>
      </c>
      <c r="C6" s="44"/>
      <c r="D6" s="44"/>
      <c r="E6" s="45"/>
      <c r="F6" s="46" t="s">
        <v>0</v>
      </c>
      <c r="G6" s="38"/>
      <c r="I6" s="43" t="s">
        <v>23</v>
      </c>
      <c r="J6" s="44"/>
      <c r="K6" s="44"/>
      <c r="L6" s="45"/>
      <c r="M6" s="46" t="s">
        <v>0</v>
      </c>
      <c r="N6" s="38"/>
    </row>
    <row r="7" spans="1:14" ht="12" customHeight="1">
      <c r="A7" s="33"/>
      <c r="B7" s="21">
        <v>1</v>
      </c>
      <c r="C7" s="22">
        <v>2</v>
      </c>
      <c r="D7" s="22">
        <v>3</v>
      </c>
      <c r="E7" s="22">
        <v>4</v>
      </c>
      <c r="F7" s="47"/>
      <c r="G7" s="39"/>
      <c r="I7" s="21">
        <v>1</v>
      </c>
      <c r="J7" s="22">
        <v>2</v>
      </c>
      <c r="K7" s="22">
        <v>3</v>
      </c>
      <c r="L7" s="22">
        <v>4</v>
      </c>
      <c r="M7" s="47"/>
      <c r="N7" s="39"/>
    </row>
    <row r="8" spans="1:14" ht="12" customHeight="1" thickBot="1">
      <c r="A8" s="48" t="s">
        <v>24</v>
      </c>
      <c r="B8" s="49"/>
      <c r="C8" s="49"/>
      <c r="D8" s="49"/>
      <c r="E8" s="49"/>
      <c r="F8" s="49"/>
      <c r="G8" s="49"/>
      <c r="I8" s="50"/>
      <c r="J8" s="50"/>
      <c r="K8" s="50"/>
      <c r="L8" s="50"/>
      <c r="M8" s="50"/>
      <c r="N8" s="50"/>
    </row>
    <row r="9" spans="1:14" ht="11.25" customHeight="1" thickTop="1">
      <c r="A9" s="51" t="s">
        <v>1</v>
      </c>
      <c r="B9" s="9">
        <v>17</v>
      </c>
      <c r="C9" s="10">
        <v>87</v>
      </c>
      <c r="D9" s="10">
        <v>227</v>
      </c>
      <c r="E9" s="10">
        <v>164</v>
      </c>
      <c r="F9" s="14">
        <f>SUM(B9:E9)</f>
        <v>495</v>
      </c>
      <c r="G9" s="55">
        <f>+D10+E10</f>
        <v>0.79</v>
      </c>
      <c r="H9"/>
      <c r="I9" s="10">
        <v>7</v>
      </c>
      <c r="J9" s="10">
        <v>21</v>
      </c>
      <c r="K9" s="10">
        <v>62</v>
      </c>
      <c r="L9" s="10">
        <v>37</v>
      </c>
      <c r="M9" s="13">
        <f>SUM(I9:L9)</f>
        <v>127</v>
      </c>
      <c r="N9" s="55">
        <f>+K10+L10</f>
        <v>0.7795275590551181</v>
      </c>
    </row>
    <row r="10" spans="1:14" ht="15" customHeight="1">
      <c r="A10" s="52"/>
      <c r="B10" s="2">
        <v>0.034</v>
      </c>
      <c r="C10" s="3">
        <v>0.176</v>
      </c>
      <c r="D10" s="3">
        <v>0.459</v>
      </c>
      <c r="E10" s="3">
        <v>0.331</v>
      </c>
      <c r="F10" s="15">
        <f>+F9/$F9</f>
        <v>1</v>
      </c>
      <c r="G10" s="56"/>
      <c r="H10"/>
      <c r="I10" s="3">
        <f>+I9/$M9</f>
        <v>0.05511811023622047</v>
      </c>
      <c r="J10" s="3">
        <f>+J9/$M9</f>
        <v>0.16535433070866143</v>
      </c>
      <c r="K10" s="3">
        <f>+K9/$M9</f>
        <v>0.4881889763779528</v>
      </c>
      <c r="L10" s="3">
        <f>+L9/$M9</f>
        <v>0.29133858267716534</v>
      </c>
      <c r="M10" s="3">
        <f>+M9/$M9</f>
        <v>1</v>
      </c>
      <c r="N10" s="56"/>
    </row>
    <row r="11" spans="1:14" ht="11.25" customHeight="1">
      <c r="A11" s="51" t="s">
        <v>2</v>
      </c>
      <c r="B11" s="11">
        <v>20</v>
      </c>
      <c r="C11" s="12">
        <v>41</v>
      </c>
      <c r="D11" s="12">
        <v>190</v>
      </c>
      <c r="E11" s="12">
        <v>242</v>
      </c>
      <c r="F11" s="16">
        <f aca="true" t="shared" si="0" ref="F11:F16">SUM(B11:E11)</f>
        <v>493</v>
      </c>
      <c r="G11" s="53">
        <f>+D12+E12</f>
        <v>0.876</v>
      </c>
      <c r="H11"/>
      <c r="I11" s="12">
        <v>4</v>
      </c>
      <c r="J11" s="12">
        <v>14</v>
      </c>
      <c r="K11" s="12">
        <v>56</v>
      </c>
      <c r="L11" s="12">
        <v>53</v>
      </c>
      <c r="M11" s="16">
        <f aca="true" t="shared" si="1" ref="M11:M16">SUM(I11:L11)</f>
        <v>127</v>
      </c>
      <c r="N11" s="53">
        <f>+K12+L12</f>
        <v>0.8582677165354331</v>
      </c>
    </row>
    <row r="12" spans="1:14" ht="11.25" customHeight="1">
      <c r="A12" s="52"/>
      <c r="B12" s="2">
        <v>0.041</v>
      </c>
      <c r="C12" s="3">
        <v>0.083</v>
      </c>
      <c r="D12" s="3">
        <v>0.385</v>
      </c>
      <c r="E12" s="3">
        <v>0.491</v>
      </c>
      <c r="F12" s="15">
        <f>+F11/$F11</f>
        <v>1</v>
      </c>
      <c r="G12" s="54"/>
      <c r="H12"/>
      <c r="I12" s="3">
        <f>+I11/$M11</f>
        <v>0.031496062992125984</v>
      </c>
      <c r="J12" s="3">
        <f>+J11/$M11</f>
        <v>0.11023622047244094</v>
      </c>
      <c r="K12" s="3">
        <f>+K11/$M11</f>
        <v>0.4409448818897638</v>
      </c>
      <c r="L12" s="3">
        <f>+L11/$M11</f>
        <v>0.41732283464566927</v>
      </c>
      <c r="M12" s="3">
        <f>+M11/$M11</f>
        <v>1</v>
      </c>
      <c r="N12" s="54"/>
    </row>
    <row r="13" spans="1:14" ht="11.25" customHeight="1">
      <c r="A13" s="51" t="s">
        <v>3</v>
      </c>
      <c r="B13" s="11">
        <v>11</v>
      </c>
      <c r="C13" s="12">
        <v>32</v>
      </c>
      <c r="D13" s="12">
        <v>193</v>
      </c>
      <c r="E13" s="12">
        <v>257</v>
      </c>
      <c r="F13" s="16">
        <f t="shared" si="0"/>
        <v>493</v>
      </c>
      <c r="G13" s="53">
        <f>+D14+E14</f>
        <v>0.912</v>
      </c>
      <c r="H13"/>
      <c r="I13" s="12">
        <v>4</v>
      </c>
      <c r="J13" s="12">
        <v>14</v>
      </c>
      <c r="K13" s="12">
        <v>47</v>
      </c>
      <c r="L13" s="12">
        <v>60</v>
      </c>
      <c r="M13" s="16">
        <f t="shared" si="1"/>
        <v>125</v>
      </c>
      <c r="N13" s="53">
        <f>+K14+L14</f>
        <v>0.856</v>
      </c>
    </row>
    <row r="14" spans="1:14" ht="11.25" customHeight="1">
      <c r="A14" s="52"/>
      <c r="B14" s="2">
        <v>0.022</v>
      </c>
      <c r="C14" s="3">
        <v>0.065</v>
      </c>
      <c r="D14" s="3">
        <v>0.391</v>
      </c>
      <c r="E14" s="3">
        <v>0.521</v>
      </c>
      <c r="F14" s="15">
        <f>+F13/$F13</f>
        <v>1</v>
      </c>
      <c r="G14" s="54"/>
      <c r="H14"/>
      <c r="I14" s="3">
        <v>0.032</v>
      </c>
      <c r="J14" s="3">
        <v>0.112</v>
      </c>
      <c r="K14" s="3">
        <v>0.376</v>
      </c>
      <c r="L14" s="3">
        <v>0.48</v>
      </c>
      <c r="M14" s="17">
        <f t="shared" si="1"/>
        <v>1</v>
      </c>
      <c r="N14" s="54"/>
    </row>
    <row r="15" spans="1:14" ht="11.25" customHeight="1">
      <c r="A15" s="51" t="s">
        <v>4</v>
      </c>
      <c r="B15" s="11">
        <v>16</v>
      </c>
      <c r="C15" s="12">
        <v>55</v>
      </c>
      <c r="D15" s="12">
        <v>146</v>
      </c>
      <c r="E15" s="12">
        <v>276</v>
      </c>
      <c r="F15" s="16">
        <f t="shared" si="0"/>
        <v>493</v>
      </c>
      <c r="G15" s="53">
        <f>+D16+E16</f>
        <v>0.8560000000000001</v>
      </c>
      <c r="H15"/>
      <c r="I15" s="12">
        <v>10</v>
      </c>
      <c r="J15" s="12">
        <v>18</v>
      </c>
      <c r="K15" s="12">
        <v>40</v>
      </c>
      <c r="L15" s="12">
        <v>57</v>
      </c>
      <c r="M15" s="16">
        <f t="shared" si="1"/>
        <v>125</v>
      </c>
      <c r="N15" s="53">
        <f>+K16+L16</f>
        <v>0.776</v>
      </c>
    </row>
    <row r="16" spans="1:14" ht="11.25" customHeight="1">
      <c r="A16" s="52"/>
      <c r="B16" s="2">
        <v>0.032</v>
      </c>
      <c r="C16" s="3">
        <v>0.112</v>
      </c>
      <c r="D16" s="3">
        <v>0.296</v>
      </c>
      <c r="E16" s="3">
        <v>0.56</v>
      </c>
      <c r="F16" s="15">
        <f t="shared" si="0"/>
        <v>1</v>
      </c>
      <c r="G16" s="54"/>
      <c r="H16"/>
      <c r="I16" s="3">
        <v>0.08</v>
      </c>
      <c r="J16" s="3">
        <v>0.144</v>
      </c>
      <c r="K16" s="3">
        <v>0.32</v>
      </c>
      <c r="L16" s="3">
        <v>0.456</v>
      </c>
      <c r="M16" s="15">
        <f t="shared" si="1"/>
        <v>1</v>
      </c>
      <c r="N16" s="54"/>
    </row>
    <row r="17" spans="1:14" ht="15" customHeight="1" thickBot="1">
      <c r="A17" s="60" t="s">
        <v>25</v>
      </c>
      <c r="B17" s="61"/>
      <c r="C17" s="61"/>
      <c r="D17" s="61"/>
      <c r="E17" s="61"/>
      <c r="F17" s="61"/>
      <c r="G17" s="61"/>
      <c r="H17"/>
      <c r="I17" s="62"/>
      <c r="J17" s="62"/>
      <c r="K17" s="62"/>
      <c r="L17" s="62"/>
      <c r="M17" s="62"/>
      <c r="N17" s="62"/>
    </row>
    <row r="18" spans="1:14" ht="12.75" customHeight="1" thickTop="1">
      <c r="A18" s="51" t="s">
        <v>5</v>
      </c>
      <c r="B18" s="9">
        <v>10</v>
      </c>
      <c r="C18" s="10">
        <v>27</v>
      </c>
      <c r="D18" s="10">
        <v>149</v>
      </c>
      <c r="E18" s="10">
        <v>306</v>
      </c>
      <c r="F18" s="14">
        <f>SUM(B18:E18)</f>
        <v>492</v>
      </c>
      <c r="G18" s="55">
        <f>+D19+E19</f>
        <v>0.925</v>
      </c>
      <c r="H18"/>
      <c r="I18" s="58"/>
      <c r="J18" s="58"/>
      <c r="K18" s="58"/>
      <c r="L18" s="58"/>
      <c r="M18" s="58"/>
      <c r="N18" s="1"/>
    </row>
    <row r="19" spans="1:14" ht="12.75" customHeight="1">
      <c r="A19" s="52"/>
      <c r="B19" s="2">
        <v>0.02</v>
      </c>
      <c r="C19" s="18">
        <v>0.055</v>
      </c>
      <c r="D19" s="3">
        <v>0.303</v>
      </c>
      <c r="E19" s="3">
        <v>0.622</v>
      </c>
      <c r="F19" s="15">
        <f>+F18/$F18</f>
        <v>1</v>
      </c>
      <c r="G19" s="56"/>
      <c r="H19"/>
      <c r="I19" s="58"/>
      <c r="J19" s="58"/>
      <c r="K19" s="58"/>
      <c r="L19" s="58"/>
      <c r="M19" s="58"/>
      <c r="N19" s="1"/>
    </row>
    <row r="20" spans="1:14" ht="12.75" customHeight="1">
      <c r="A20" s="51" t="s">
        <v>6</v>
      </c>
      <c r="B20" s="11">
        <v>25</v>
      </c>
      <c r="C20" s="12">
        <v>43</v>
      </c>
      <c r="D20" s="12">
        <v>163</v>
      </c>
      <c r="E20" s="12">
        <v>259</v>
      </c>
      <c r="F20" s="16">
        <f aca="true" t="shared" si="2" ref="F20:F26">SUM(B20:E20)</f>
        <v>490</v>
      </c>
      <c r="G20" s="59">
        <f>+D21+E21</f>
        <v>0.8620000000000001</v>
      </c>
      <c r="H20"/>
      <c r="I20" s="58"/>
      <c r="J20" s="58"/>
      <c r="K20" s="58"/>
      <c r="L20" s="58"/>
      <c r="M20" s="58"/>
      <c r="N20" s="1"/>
    </row>
    <row r="21" spans="1:14" ht="12.75" customHeight="1">
      <c r="A21" s="52"/>
      <c r="B21" s="2">
        <v>0.051</v>
      </c>
      <c r="C21" s="3">
        <v>0.088</v>
      </c>
      <c r="D21" s="3">
        <v>0.333</v>
      </c>
      <c r="E21" s="3">
        <v>0.529</v>
      </c>
      <c r="F21" s="15">
        <f>+F20/$F20</f>
        <v>1</v>
      </c>
      <c r="G21" s="56"/>
      <c r="H21"/>
      <c r="I21" s="58"/>
      <c r="J21" s="58"/>
      <c r="K21" s="58"/>
      <c r="L21" s="58"/>
      <c r="M21" s="58"/>
      <c r="N21" s="1"/>
    </row>
    <row r="22" spans="1:14" ht="12.75" customHeight="1">
      <c r="A22" s="51" t="s">
        <v>7</v>
      </c>
      <c r="B22" s="11">
        <v>17</v>
      </c>
      <c r="C22" s="12">
        <v>48</v>
      </c>
      <c r="D22" s="12">
        <v>153</v>
      </c>
      <c r="E22" s="12">
        <v>276</v>
      </c>
      <c r="F22" s="16">
        <f t="shared" si="2"/>
        <v>494</v>
      </c>
      <c r="G22" s="53">
        <f>+D23+E23</f>
        <v>0.869</v>
      </c>
      <c r="H22"/>
      <c r="I22" s="58"/>
      <c r="J22" s="58"/>
      <c r="K22" s="58"/>
      <c r="L22" s="58"/>
      <c r="M22" s="58"/>
      <c r="N22" s="1"/>
    </row>
    <row r="23" spans="1:14" ht="12.75" customHeight="1">
      <c r="A23" s="52"/>
      <c r="B23" s="2">
        <v>0.034</v>
      </c>
      <c r="C23" s="3">
        <v>0.097</v>
      </c>
      <c r="D23" s="3">
        <v>0.31</v>
      </c>
      <c r="E23" s="3">
        <v>0.559</v>
      </c>
      <c r="F23" s="15">
        <f>+F22/$F22</f>
        <v>1</v>
      </c>
      <c r="G23" s="54"/>
      <c r="H23"/>
      <c r="I23" s="58"/>
      <c r="J23" s="58"/>
      <c r="K23" s="58"/>
      <c r="L23" s="58"/>
      <c r="M23" s="58"/>
      <c r="N23" s="1"/>
    </row>
    <row r="24" spans="1:14" ht="12.75" customHeight="1">
      <c r="A24" s="51" t="s">
        <v>8</v>
      </c>
      <c r="B24" s="11">
        <v>36</v>
      </c>
      <c r="C24" s="12">
        <v>59</v>
      </c>
      <c r="D24" s="12">
        <v>185</v>
      </c>
      <c r="E24" s="12">
        <v>199</v>
      </c>
      <c r="F24" s="16">
        <f t="shared" si="2"/>
        <v>479</v>
      </c>
      <c r="G24" s="53">
        <f>+D25+E25</f>
        <v>0.8016701461377871</v>
      </c>
      <c r="H24"/>
      <c r="I24" s="58"/>
      <c r="J24" s="58"/>
      <c r="K24" s="58"/>
      <c r="L24" s="58"/>
      <c r="M24" s="58"/>
      <c r="N24" s="1"/>
    </row>
    <row r="25" spans="1:14" ht="12.75" customHeight="1" thickBot="1">
      <c r="A25" s="52"/>
      <c r="B25" s="2">
        <f>+B24/$F24</f>
        <v>0.07515657620041753</v>
      </c>
      <c r="C25" s="2">
        <f>+C24/$F24</f>
        <v>0.12317327766179541</v>
      </c>
      <c r="D25" s="2">
        <f>+D24/$F24</f>
        <v>0.3862212943632568</v>
      </c>
      <c r="E25" s="2">
        <f>+E24/$F24</f>
        <v>0.4154488517745303</v>
      </c>
      <c r="F25" s="2">
        <f>+F24/$F24</f>
        <v>1</v>
      </c>
      <c r="G25" s="54"/>
      <c r="H25"/>
      <c r="I25" s="58"/>
      <c r="J25" s="58"/>
      <c r="K25" s="58"/>
      <c r="L25" s="58"/>
      <c r="M25" s="58"/>
      <c r="N25" s="1"/>
    </row>
    <row r="26" spans="1:14" ht="12.75" customHeight="1" thickTop="1">
      <c r="A26" s="51" t="s">
        <v>9</v>
      </c>
      <c r="B26" s="11">
        <v>15</v>
      </c>
      <c r="C26" s="12">
        <v>26</v>
      </c>
      <c r="D26" s="12">
        <v>182</v>
      </c>
      <c r="E26" s="12">
        <v>263</v>
      </c>
      <c r="F26" s="14">
        <f t="shared" si="2"/>
        <v>486</v>
      </c>
      <c r="G26" s="59">
        <f>+D27+E27</f>
        <v>0.915</v>
      </c>
      <c r="H26"/>
      <c r="I26" s="58"/>
      <c r="J26" s="58"/>
      <c r="K26" s="58"/>
      <c r="L26" s="58"/>
      <c r="M26" s="58"/>
      <c r="N26" s="1"/>
    </row>
    <row r="27" spans="1:14" ht="12.75" customHeight="1" thickBot="1">
      <c r="A27" s="52"/>
      <c r="B27" s="2">
        <v>0.031</v>
      </c>
      <c r="C27" s="3">
        <v>0.053</v>
      </c>
      <c r="D27" s="3">
        <v>0.374</v>
      </c>
      <c r="E27" s="3">
        <v>0.541</v>
      </c>
      <c r="F27" s="15">
        <f>+F26/$F26</f>
        <v>1</v>
      </c>
      <c r="G27" s="56"/>
      <c r="H27"/>
      <c r="I27" s="58"/>
      <c r="J27" s="58"/>
      <c r="K27" s="58"/>
      <c r="L27" s="58"/>
      <c r="M27" s="58"/>
      <c r="N27" s="1"/>
    </row>
    <row r="28" spans="1:14" ht="12.75" customHeight="1" thickTop="1">
      <c r="A28" s="51" t="s">
        <v>10</v>
      </c>
      <c r="B28" s="11">
        <v>7</v>
      </c>
      <c r="C28" s="12">
        <v>23</v>
      </c>
      <c r="D28" s="12">
        <v>166</v>
      </c>
      <c r="E28" s="12">
        <v>290</v>
      </c>
      <c r="F28" s="14">
        <f>SUM(B28:E28)</f>
        <v>486</v>
      </c>
      <c r="G28" s="53">
        <f>+D29+E29</f>
        <v>0.9390000000000001</v>
      </c>
      <c r="H28"/>
      <c r="I28" s="9">
        <v>5</v>
      </c>
      <c r="J28" s="10">
        <v>16</v>
      </c>
      <c r="K28" s="10">
        <v>39</v>
      </c>
      <c r="L28" s="10">
        <v>61</v>
      </c>
      <c r="M28" s="14">
        <f>SUM(I28:L28)</f>
        <v>121</v>
      </c>
      <c r="N28" s="55">
        <f>+K29+L29</f>
        <v>0.8264462809917354</v>
      </c>
    </row>
    <row r="29" spans="1:14" ht="12.75" customHeight="1">
      <c r="A29" s="52"/>
      <c r="B29" s="2">
        <v>0.014</v>
      </c>
      <c r="C29" s="3">
        <v>0.047</v>
      </c>
      <c r="D29" s="3">
        <v>0.342</v>
      </c>
      <c r="E29" s="3">
        <v>0.597</v>
      </c>
      <c r="F29" s="15">
        <f>+F28/$F28</f>
        <v>1</v>
      </c>
      <c r="G29" s="54"/>
      <c r="H29"/>
      <c r="I29" s="3">
        <f>+I28/$M28</f>
        <v>0.04132231404958678</v>
      </c>
      <c r="J29" s="3">
        <f>+J28/$M28</f>
        <v>0.1322314049586777</v>
      </c>
      <c r="K29" s="3">
        <f>+K28/$M28</f>
        <v>0.32231404958677684</v>
      </c>
      <c r="L29" s="3">
        <f>+L28/$M28</f>
        <v>0.5041322314049587</v>
      </c>
      <c r="M29" s="3">
        <f>+M28/$M28</f>
        <v>1</v>
      </c>
      <c r="N29" s="56"/>
    </row>
    <row r="30" spans="1:14" ht="13.5" customHeight="1" thickBot="1">
      <c r="A30" s="60" t="s">
        <v>26</v>
      </c>
      <c r="B30" s="61"/>
      <c r="C30" s="61"/>
      <c r="D30" s="61"/>
      <c r="E30" s="61"/>
      <c r="F30" s="61"/>
      <c r="G30" s="61"/>
      <c r="H30"/>
      <c r="I30" s="71"/>
      <c r="J30" s="71"/>
      <c r="K30" s="71"/>
      <c r="L30" s="71"/>
      <c r="M30" s="71"/>
      <c r="N30" s="72"/>
    </row>
    <row r="31" spans="1:14" ht="12.75" customHeight="1" thickTop="1">
      <c r="A31" s="73" t="s">
        <v>11</v>
      </c>
      <c r="B31" s="9">
        <v>6</v>
      </c>
      <c r="C31" s="10">
        <v>39</v>
      </c>
      <c r="D31" s="10">
        <v>162</v>
      </c>
      <c r="E31" s="10">
        <v>288</v>
      </c>
      <c r="F31" s="14">
        <f>SUM(B31:E31)</f>
        <v>495</v>
      </c>
      <c r="G31" s="55">
        <f>+D32+E32</f>
        <v>0.909</v>
      </c>
      <c r="H31"/>
      <c r="I31" s="9">
        <v>1</v>
      </c>
      <c r="J31" s="10">
        <v>12</v>
      </c>
      <c r="K31" s="10">
        <v>36</v>
      </c>
      <c r="L31" s="10">
        <v>77</v>
      </c>
      <c r="M31" s="14">
        <f>SUM(I31:L31)</f>
        <v>126</v>
      </c>
      <c r="N31" s="55">
        <f>+K32+L32</f>
        <v>0.897</v>
      </c>
    </row>
    <row r="32" spans="1:14" ht="12.75" customHeight="1" thickBot="1">
      <c r="A32" s="74"/>
      <c r="B32" s="2">
        <v>0.012</v>
      </c>
      <c r="C32" s="3">
        <v>0.079</v>
      </c>
      <c r="D32" s="3">
        <v>0.327</v>
      </c>
      <c r="E32" s="3">
        <v>0.582</v>
      </c>
      <c r="F32" s="15">
        <f>+F31/$F31</f>
        <v>1</v>
      </c>
      <c r="G32" s="56"/>
      <c r="H32"/>
      <c r="I32" s="2">
        <v>0.008</v>
      </c>
      <c r="J32" s="3">
        <v>0.095</v>
      </c>
      <c r="K32" s="3">
        <v>0.286</v>
      </c>
      <c r="L32" s="3">
        <v>0.611</v>
      </c>
      <c r="M32" s="15">
        <f>+M31/$M31</f>
        <v>1</v>
      </c>
      <c r="N32" s="56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23.25" customHeight="1"/>
    <row r="35" spans="1:15" ht="15">
      <c r="A35" s="63" t="s">
        <v>31</v>
      </c>
      <c r="B35" s="64"/>
      <c r="C35" s="64"/>
      <c r="D35" s="64"/>
      <c r="E35" s="64"/>
      <c r="F35" s="64"/>
      <c r="G35" s="64"/>
      <c r="H35" s="64"/>
      <c r="I35" s="64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5" t="s">
        <v>32</v>
      </c>
      <c r="B53" s="67" t="s">
        <v>34</v>
      </c>
      <c r="C53" s="68"/>
      <c r="D53" s="67" t="s">
        <v>12</v>
      </c>
      <c r="E53" s="68"/>
      <c r="F53" s="69" t="s">
        <v>0</v>
      </c>
      <c r="G53" s="70"/>
    </row>
    <row r="54" spans="1:7" ht="12" customHeight="1" thickBot="1">
      <c r="A54" s="66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79</v>
      </c>
      <c r="C55" s="6">
        <f>B55/B$64</f>
        <v>0.20050761421319796</v>
      </c>
      <c r="D55" s="8">
        <v>21</v>
      </c>
      <c r="E55" s="6">
        <f>D55/D$64</f>
        <v>0.1926605504587156</v>
      </c>
      <c r="F55" s="8">
        <v>100</v>
      </c>
      <c r="G55" s="6">
        <f>F55/F$64</f>
        <v>0.1988071570576541</v>
      </c>
    </row>
    <row r="56" spans="1:7" ht="15">
      <c r="A56" s="25" t="s">
        <v>14</v>
      </c>
      <c r="B56" s="8">
        <v>97</v>
      </c>
      <c r="C56" s="6">
        <f aca="true" t="shared" si="3" ref="C56:E63">B56/B$64</f>
        <v>0.24619289340101522</v>
      </c>
      <c r="D56" s="8">
        <v>13</v>
      </c>
      <c r="E56" s="6">
        <f t="shared" si="3"/>
        <v>0.11926605504587157</v>
      </c>
      <c r="F56" s="8">
        <v>110</v>
      </c>
      <c r="G56" s="6">
        <f aca="true" t="shared" si="4" ref="G56:G63">F56/F$64</f>
        <v>0.21868787276341947</v>
      </c>
    </row>
    <row r="57" spans="1:7" ht="15">
      <c r="A57" s="26" t="s">
        <v>15</v>
      </c>
      <c r="B57" s="8">
        <v>131</v>
      </c>
      <c r="C57" s="6">
        <f t="shared" si="3"/>
        <v>0.33248730964467005</v>
      </c>
      <c r="D57" s="8">
        <v>24</v>
      </c>
      <c r="E57" s="6">
        <f t="shared" si="3"/>
        <v>0.22018348623853212</v>
      </c>
      <c r="F57" s="8">
        <v>155</v>
      </c>
      <c r="G57" s="6">
        <f t="shared" si="4"/>
        <v>0.3081510934393638</v>
      </c>
    </row>
    <row r="58" spans="1:7" ht="18">
      <c r="A58" s="26" t="s">
        <v>16</v>
      </c>
      <c r="B58" s="8">
        <v>35</v>
      </c>
      <c r="C58" s="6">
        <f t="shared" si="3"/>
        <v>0.08883248730964467</v>
      </c>
      <c r="D58" s="8">
        <v>8</v>
      </c>
      <c r="E58" s="6">
        <f t="shared" si="3"/>
        <v>0.07339449541284404</v>
      </c>
      <c r="F58" s="8">
        <v>43</v>
      </c>
      <c r="G58" s="6">
        <f t="shared" si="4"/>
        <v>0.08548707753479125</v>
      </c>
    </row>
    <row r="59" spans="1:7" ht="18">
      <c r="A59" s="25" t="s">
        <v>17</v>
      </c>
      <c r="B59" s="8">
        <v>97</v>
      </c>
      <c r="C59" s="6">
        <f t="shared" si="3"/>
        <v>0.24619289340101522</v>
      </c>
      <c r="D59" s="8">
        <v>38</v>
      </c>
      <c r="E59" s="6">
        <f t="shared" si="3"/>
        <v>0.3486238532110092</v>
      </c>
      <c r="F59" s="8">
        <v>135</v>
      </c>
      <c r="G59" s="6">
        <f t="shared" si="4"/>
        <v>0.268389662027833</v>
      </c>
    </row>
    <row r="60" spans="1:7" ht="15">
      <c r="A60" s="26" t="s">
        <v>18</v>
      </c>
      <c r="B60" s="8">
        <v>82</v>
      </c>
      <c r="C60" s="6">
        <f t="shared" si="3"/>
        <v>0.20812182741116753</v>
      </c>
      <c r="D60" s="8">
        <v>17</v>
      </c>
      <c r="E60" s="6">
        <f t="shared" si="3"/>
        <v>0.1559633027522936</v>
      </c>
      <c r="F60" s="8">
        <v>99</v>
      </c>
      <c r="G60" s="6">
        <f t="shared" si="4"/>
        <v>0.19681908548707752</v>
      </c>
    </row>
    <row r="61" spans="1:7" ht="15">
      <c r="A61" s="26" t="s">
        <v>19</v>
      </c>
      <c r="B61" s="8">
        <v>66</v>
      </c>
      <c r="C61" s="6">
        <f t="shared" si="3"/>
        <v>0.16751269035532995</v>
      </c>
      <c r="D61" s="8">
        <v>21</v>
      </c>
      <c r="E61" s="6">
        <f t="shared" si="3"/>
        <v>0.1926605504587156</v>
      </c>
      <c r="F61" s="8">
        <v>87</v>
      </c>
      <c r="G61" s="6">
        <f t="shared" si="4"/>
        <v>0.17296222664015903</v>
      </c>
    </row>
    <row r="62" spans="1:7" ht="15">
      <c r="A62" s="25" t="s">
        <v>20</v>
      </c>
      <c r="B62" s="8">
        <v>47</v>
      </c>
      <c r="C62" s="6">
        <f t="shared" si="3"/>
        <v>0.11928934010152284</v>
      </c>
      <c r="D62" s="8">
        <v>13</v>
      </c>
      <c r="E62" s="6">
        <f t="shared" si="3"/>
        <v>0.11926605504587157</v>
      </c>
      <c r="F62" s="8">
        <v>60</v>
      </c>
      <c r="G62" s="6">
        <f t="shared" si="4"/>
        <v>0.11928429423459244</v>
      </c>
    </row>
    <row r="63" spans="1:7" ht="15">
      <c r="A63" s="26" t="s">
        <v>21</v>
      </c>
      <c r="B63" s="8">
        <v>22</v>
      </c>
      <c r="C63" s="6">
        <f t="shared" si="3"/>
        <v>0.05583756345177665</v>
      </c>
      <c r="D63" s="27">
        <v>15</v>
      </c>
      <c r="E63" s="6">
        <f t="shared" si="3"/>
        <v>0.13761467889908258</v>
      </c>
      <c r="F63" s="8">
        <v>37</v>
      </c>
      <c r="G63" s="6">
        <f t="shared" si="4"/>
        <v>0.073558648111332</v>
      </c>
    </row>
    <row r="64" spans="1:7" ht="15">
      <c r="A64" s="26" t="s">
        <v>22</v>
      </c>
      <c r="B64" s="8">
        <v>394</v>
      </c>
      <c r="C64" s="6">
        <f>SUM(C55:C63)</f>
        <v>1.6649746192893402</v>
      </c>
      <c r="D64" s="8">
        <v>109</v>
      </c>
      <c r="E64" s="6">
        <f>SUM(E55:E63)</f>
        <v>1.5596330275229358</v>
      </c>
      <c r="F64" s="8">
        <v>503</v>
      </c>
      <c r="G64" s="6">
        <f>SUM(G55:G63)</f>
        <v>1.6421471172962228</v>
      </c>
    </row>
    <row r="65" spans="1:14" ht="30" customHeight="1">
      <c r="A65" s="57" t="s">
        <v>33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1:14" ht="30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A24:A25"/>
    <mergeCell ref="N28:N29"/>
    <mergeCell ref="A30:G30"/>
    <mergeCell ref="I30:N30"/>
    <mergeCell ref="A31:A32"/>
    <mergeCell ref="G31:G32"/>
    <mergeCell ref="N31:N32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G15:G16"/>
    <mergeCell ref="N15:N16"/>
    <mergeCell ref="A17:G17"/>
    <mergeCell ref="I17:N17"/>
    <mergeCell ref="A22:A23"/>
    <mergeCell ref="G22:G23"/>
    <mergeCell ref="A65:N6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33:N33"/>
    <mergeCell ref="A66:N66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3937007874015748" header="0.31496062992125984" footer="0.31496062992125984"/>
  <pageSetup fitToHeight="0" fitToWidth="1"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2014-11-04T16:34:46Z</cp:lastPrinted>
  <dcterms:created xsi:type="dcterms:W3CDTF">2011-08-01T14:22:18Z</dcterms:created>
  <dcterms:modified xsi:type="dcterms:W3CDTF">2014-12-09T11:52:13Z</dcterms:modified>
  <cp:category/>
  <cp:version/>
  <cp:contentType/>
  <cp:contentStatus/>
</cp:coreProperties>
</file>