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<sst xmlns="http://schemas.openxmlformats.org/spreadsheetml/2006/main" count="52" uniqueCount="40">
  <si>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</si>
  <si>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</si>
  <si>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</si>
  <si>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</si>
  <si>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</si>
  <si>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</si>
  <si>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</si>
  <si>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</si>
  <si>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</si>
  <si>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</si>
  <si>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</si>
  <si>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</si>
  <si>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</si>
  <si>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</si>
  <si>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</si>
  <si>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</si>
  <si>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</si>
  <si>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</si>
  <si>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</si>
  <si>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</si>
  <si>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</si>
  <si>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</si>
  <si>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</si>
  <si>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</si>
  <si>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</si>
  <si>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</si>
  <si>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</si>
  <si>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</si>
  <si>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</si>
  <si>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</si>
  <si>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</si>
  <si>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</si>
  <si>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</si>
  <si>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</si>
  <si>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</si>
  <si>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</si>
  <si>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-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</si>
  <si>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</si>
  <si>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</si>
  <si>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NATURA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</si>
</sst>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7"/>
      <color indexed="8"/>
      <name val="Arial Bold"/>
      <family val="2"/>
    </font>
    <font>
      <sz val="8"/>
      <color indexed="8"/>
      <name val="Arial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164" fontId="46" fillId="33" borderId="0" xfId="80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166" fontId="3" fillId="0" borderId="15" xfId="47" applyNumberFormat="1" applyFont="1" applyBorder="1" applyAlignment="1">
      <alignment horizontal="right" vertical="top"/>
      <protection/>
    </xf>
    <xf numFmtId="166" fontId="3" fillId="0" borderId="16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4" fontId="3" fillId="0" borderId="19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7" fontId="3" fillId="0" borderId="19" xfId="47" applyNumberFormat="1" applyFont="1" applyBorder="1" applyAlignment="1">
      <alignment horizontal="right" vertical="top"/>
      <protection/>
    </xf>
    <xf numFmtId="1" fontId="3" fillId="0" borderId="18" xfId="51" applyNumberFormat="1" applyFont="1" applyFill="1" applyBorder="1" applyAlignment="1">
      <alignment horizontal="right" vertical="top"/>
    </xf>
    <xf numFmtId="1" fontId="3" fillId="0" borderId="19" xfId="51" applyNumberFormat="1" applyFont="1" applyFill="1" applyBorder="1" applyAlignment="1">
      <alignment horizontal="right" vertical="top"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0" xfId="63" applyFont="1" applyFill="1" applyBorder="1" applyAlignment="1">
      <alignment horizontal="center" wrapText="1"/>
      <protection/>
    </xf>
    <xf numFmtId="0" fontId="48" fillId="35" borderId="21" xfId="65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2" xfId="73" applyFont="1" applyFill="1" applyBorder="1" applyAlignment="1">
      <alignment horizontal="left" vertical="top" wrapText="1"/>
      <protection/>
    </xf>
    <xf numFmtId="0" fontId="48" fillId="34" borderId="23" xfId="75" applyFont="1" applyFill="1" applyBorder="1" applyAlignment="1">
      <alignment horizontal="left" vertical="top" wrapText="1"/>
      <protection/>
    </xf>
    <xf numFmtId="0" fontId="48" fillId="34" borderId="23" xfId="73" applyFont="1" applyFill="1" applyBorder="1" applyAlignment="1">
      <alignment horizontal="left" vertical="top" wrapText="1"/>
      <protection/>
    </xf>
    <xf numFmtId="166" fontId="3" fillId="0" borderId="15" xfId="48" applyNumberFormat="1" applyFont="1" applyBorder="1" applyAlignment="1">
      <alignment horizontal="right" vertical="top"/>
      <protection/>
    </xf>
    <xf numFmtId="166" fontId="3" fillId="0" borderId="16" xfId="48" applyNumberFormat="1" applyFont="1" applyBorder="1" applyAlignment="1">
      <alignment horizontal="right" vertical="top"/>
      <protection/>
    </xf>
    <xf numFmtId="164" fontId="3" fillId="0" borderId="10" xfId="48" applyNumberFormat="1" applyFont="1" applyBorder="1" applyAlignment="1">
      <alignment horizontal="right" vertical="top"/>
      <protection/>
    </xf>
    <xf numFmtId="166" fontId="3" fillId="0" borderId="10" xfId="48" applyNumberFormat="1" applyFont="1" applyBorder="1" applyAlignment="1">
      <alignment horizontal="right" vertical="top"/>
      <protection/>
    </xf>
    <xf numFmtId="166" fontId="3" fillId="0" borderId="11" xfId="48" applyNumberFormat="1" applyFont="1" applyBorder="1" applyAlignment="1">
      <alignment horizontal="right" vertical="top"/>
      <protection/>
    </xf>
    <xf numFmtId="0" fontId="49" fillId="0" borderId="24" xfId="0" applyFont="1" applyBorder="1" applyAlignment="1">
      <alignment horizontal="right"/>
    </xf>
    <xf numFmtId="165" fontId="49" fillId="0" borderId="23" xfId="0" applyNumberFormat="1" applyFont="1" applyBorder="1" applyAlignment="1">
      <alignment horizontal="right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5" xfId="57" applyFont="1" applyFill="1" applyBorder="1" applyAlignment="1">
      <alignment horizontal="center" vertical="center" wrapText="1"/>
      <protection/>
    </xf>
    <xf numFmtId="0" fontId="48" fillId="35" borderId="26" xfId="63" applyFont="1" applyFill="1" applyBorder="1" applyAlignment="1">
      <alignment horizontal="center" vertical="center" wrapText="1"/>
      <protection/>
    </xf>
    <xf numFmtId="0" fontId="48" fillId="35" borderId="27" xfId="65" applyFont="1" applyFill="1" applyBorder="1" applyAlignment="1">
      <alignment horizontal="center" vertical="center" wrapText="1"/>
      <protection/>
    </xf>
    <xf numFmtId="0" fontId="48" fillId="35" borderId="28" xfId="67" applyFont="1" applyFill="1" applyBorder="1" applyAlignment="1">
      <alignment horizontal="center" vertical="center" wrapText="1"/>
      <protection/>
    </xf>
    <xf numFmtId="0" fontId="48" fillId="36" borderId="29" xfId="67" applyFont="1" applyFill="1" applyBorder="1" applyAlignment="1">
      <alignment horizontal="center" vertical="center" wrapText="1"/>
      <protection/>
    </xf>
    <xf numFmtId="0" fontId="48" fillId="36" borderId="30" xfId="67" applyFont="1" applyFill="1" applyBorder="1" applyAlignment="1">
      <alignment horizontal="center" vertical="center" wrapText="1"/>
      <protection/>
    </xf>
    <xf numFmtId="0" fontId="48" fillId="36" borderId="31" xfId="67" applyFont="1" applyFill="1" applyBorder="1" applyAlignment="1">
      <alignment horizontal="center" vertical="center" wrapText="1"/>
      <protection/>
    </xf>
    <xf numFmtId="0" fontId="48" fillId="35" borderId="32" xfId="63" applyFont="1" applyFill="1" applyBorder="1" applyAlignment="1">
      <alignment horizontal="center" wrapText="1"/>
      <protection/>
    </xf>
    <xf numFmtId="0" fontId="48" fillId="35" borderId="33" xfId="65" applyFont="1" applyFill="1" applyBorder="1" applyAlignment="1">
      <alignment horizontal="center" wrapText="1"/>
      <protection/>
    </xf>
    <xf numFmtId="0" fontId="48" fillId="35" borderId="34" xfId="67" applyFont="1" applyFill="1" applyBorder="1" applyAlignment="1">
      <alignment horizontal="center" wrapText="1"/>
      <protection/>
    </xf>
    <xf numFmtId="0" fontId="48" fillId="35" borderId="26" xfId="63" applyFont="1" applyFill="1" applyBorder="1" applyAlignment="1">
      <alignment horizontal="center" wrapText="1"/>
      <protection/>
    </xf>
    <xf numFmtId="0" fontId="48" fillId="35" borderId="27" xfId="63" applyFont="1" applyFill="1" applyBorder="1" applyAlignment="1">
      <alignment horizontal="center" wrapText="1"/>
      <protection/>
    </xf>
    <xf numFmtId="0" fontId="48" fillId="35" borderId="35" xfId="63" applyFont="1" applyFill="1" applyBorder="1" applyAlignment="1">
      <alignment horizontal="center" wrapText="1"/>
      <protection/>
    </xf>
    <xf numFmtId="0" fontId="48" fillId="35" borderId="36" xfId="67" applyFont="1" applyFill="1" applyBorder="1" applyAlignment="1">
      <alignment horizontal="center" vertical="center" wrapText="1"/>
      <protection/>
    </xf>
    <xf numFmtId="0" fontId="48" fillId="35" borderId="37" xfId="67" applyFont="1" applyFill="1" applyBorder="1" applyAlignment="1">
      <alignment horizontal="center" vertical="center" wrapText="1"/>
      <protection/>
    </xf>
    <xf numFmtId="0" fontId="48" fillId="35" borderId="38" xfId="57" applyFont="1" applyFill="1" applyBorder="1" applyAlignment="1">
      <alignment horizontal="left" vertical="center" wrapText="1"/>
      <protection/>
    </xf>
    <xf numFmtId="0" fontId="48" fillId="35" borderId="0" xfId="57" applyFont="1" applyFill="1" applyBorder="1" applyAlignment="1">
      <alignment horizontal="left" vertical="center" wrapText="1"/>
      <protection/>
    </xf>
    <xf numFmtId="0" fontId="48" fillId="35" borderId="39" xfId="57" applyFont="1" applyFill="1" applyBorder="1" applyAlignment="1">
      <alignment horizontal="center" wrapText="1"/>
      <protection/>
    </xf>
    <xf numFmtId="0" fontId="48" fillId="35" borderId="40" xfId="72" applyFont="1" applyFill="1" applyBorder="1" applyAlignment="1">
      <alignment horizontal="left" vertical="center" wrapText="1"/>
      <protection/>
    </xf>
    <xf numFmtId="0" fontId="48" fillId="35" borderId="41" xfId="72" applyFont="1" applyFill="1" applyBorder="1" applyAlignment="1">
      <alignment horizontal="left" vertical="center" wrapText="1"/>
      <protection/>
    </xf>
    <xf numFmtId="164" fontId="52" fillId="36" borderId="42" xfId="80" applyNumberFormat="1" applyFont="1" applyFill="1" applyBorder="1" applyAlignment="1">
      <alignment horizontal="center" vertical="center"/>
      <protection/>
    </xf>
    <xf numFmtId="164" fontId="52" fillId="36" borderId="31" xfId="80" applyNumberFormat="1" applyFont="1" applyFill="1" applyBorder="1" applyAlignment="1">
      <alignment horizontal="center" vertical="center"/>
      <protection/>
    </xf>
    <xf numFmtId="164" fontId="52" fillId="36" borderId="29" xfId="76" applyNumberFormat="1" applyFont="1" applyFill="1" applyBorder="1" applyAlignment="1">
      <alignment horizontal="center" vertical="center"/>
      <protection/>
    </xf>
    <xf numFmtId="164" fontId="52" fillId="36" borderId="31" xfId="76" applyNumberFormat="1" applyFont="1" applyFill="1" applyBorder="1" applyAlignment="1">
      <alignment horizontal="center" vertical="center"/>
      <protection/>
    </xf>
    <xf numFmtId="0" fontId="48" fillId="35" borderId="43" xfId="72" applyFont="1" applyFill="1" applyBorder="1" applyAlignment="1">
      <alignment horizontal="center" vertical="top" wrapText="1"/>
      <protection/>
    </xf>
    <xf numFmtId="164" fontId="52" fillId="36" borderId="42" xfId="76" applyNumberFormat="1" applyFont="1" applyFill="1" applyBorder="1" applyAlignment="1">
      <alignment horizontal="center" vertical="center"/>
      <protection/>
    </xf>
    <xf numFmtId="0" fontId="48" fillId="35" borderId="38" xfId="72" applyFont="1" applyFill="1" applyBorder="1" applyAlignment="1">
      <alignment horizontal="left" wrapText="1"/>
      <protection/>
    </xf>
    <xf numFmtId="0" fontId="48" fillId="35" borderId="0" xfId="72" applyFont="1" applyFill="1" applyBorder="1" applyAlignment="1">
      <alignment horizontal="left" wrapText="1"/>
      <protection/>
    </xf>
    <xf numFmtId="0" fontId="48" fillId="35" borderId="0" xfId="56" applyFont="1" applyFill="1" applyBorder="1" applyAlignment="1">
      <alignment horizontal="center" wrapText="1"/>
      <protection/>
    </xf>
    <xf numFmtId="0" fontId="0" fillId="0" borderId="0" xfId="46" applyFont="1" applyBorder="1" applyAlignment="1">
      <alignment horizontal="left" vertical="top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top" wrapText="1"/>
      <protection/>
    </xf>
    <xf numFmtId="0" fontId="48" fillId="35" borderId="44" xfId="72" applyFont="1" applyFill="1" applyBorder="1" applyAlignment="1">
      <alignment horizontal="center" vertical="top" wrapText="1"/>
      <protection/>
    </xf>
    <xf numFmtId="0" fontId="48" fillId="35" borderId="35" xfId="72" applyFont="1" applyFill="1" applyBorder="1" applyAlignment="1">
      <alignment horizontal="center" vertical="top" wrapText="1"/>
      <protection/>
    </xf>
    <xf numFmtId="0" fontId="48" fillId="35" borderId="40" xfId="74" applyFont="1" applyFill="1" applyBorder="1" applyAlignment="1">
      <alignment horizontal="left" vertical="center" wrapText="1"/>
      <protection/>
    </xf>
    <xf numFmtId="0" fontId="48" fillId="35" borderId="45" xfId="74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rmale_CdS_1" xfId="48"/>
    <cellStyle name="Nota" xfId="49"/>
    <cellStyle name="Output" xfId="50"/>
    <cellStyle name="Percent" xfId="51"/>
    <cellStyle name="Percentuale 2" xfId="52"/>
    <cellStyle name="style1409739672527" xfId="53"/>
    <cellStyle name="style1409739672574" xfId="54"/>
    <cellStyle name="style1409739672605" xfId="55"/>
    <cellStyle name="style1409739672652" xfId="56"/>
    <cellStyle name="style1409739672652 2" xfId="57"/>
    <cellStyle name="style1409739672761" xfId="58"/>
    <cellStyle name="style1409739672808" xfId="59"/>
    <cellStyle name="style1409739672870" xfId="60"/>
    <cellStyle name="style1409739672917" xfId="61"/>
    <cellStyle name="style1409739672980" xfId="62"/>
    <cellStyle name="style1409739672980 2" xfId="63"/>
    <cellStyle name="style1409739673011" xfId="64"/>
    <cellStyle name="style1409739673011 2" xfId="65"/>
    <cellStyle name="style1409739673058" xfId="66"/>
    <cellStyle name="style1409739673058 2" xfId="67"/>
    <cellStyle name="style1409739673089" xfId="68"/>
    <cellStyle name="style1409739673120" xfId="69"/>
    <cellStyle name="style1409739673151" xfId="70"/>
    <cellStyle name="style1409739673182" xfId="71"/>
    <cellStyle name="style1409739673229" xfId="72"/>
    <cellStyle name="style1409739673229 2" xfId="73"/>
    <cellStyle name="style1409739673276" xfId="74"/>
    <cellStyle name="style1409739673276 2" xfId="75"/>
    <cellStyle name="style1409739673307" xfId="76"/>
    <cellStyle name="style1409739673307 2" xfId="77"/>
    <cellStyle name="style1409739673338" xfId="78"/>
    <cellStyle name="style1409739673354" xfId="79"/>
    <cellStyle name="style1409739673385" xfId="80"/>
    <cellStyle name="style1409739673385 2" xfId="81"/>
    <cellStyle name="style1409739673401" xfId="82"/>
    <cellStyle name="style1409739673432" xfId="83"/>
    <cellStyle name="style1409739673463" xfId="84"/>
    <cellStyle name="style1409739673494" xfId="85"/>
    <cellStyle name="style1409739673526" xfId="86"/>
    <cellStyle name="style1409739673557" xfId="87"/>
    <cellStyle name="style1409739673572" xfId="88"/>
    <cellStyle name="style1409739673682" xfId="89"/>
    <cellStyle name="style1409739673697" xfId="90"/>
    <cellStyle name="style1409739673744" xfId="91"/>
    <cellStyle name="style1409739673775" xfId="92"/>
    <cellStyle name="style1409739673807" xfId="93"/>
    <cellStyle name="style1409739673823" xfId="94"/>
    <cellStyle name="style1409739673839" xfId="95"/>
    <cellStyle name="style1409739673870" xfId="96"/>
    <cellStyle name="style1409739673885" xfId="97"/>
    <cellStyle name="style1409739673901" xfId="98"/>
    <cellStyle name="style1409739673932" xfId="99"/>
    <cellStyle name="style1409739673948" xfId="100"/>
    <cellStyle name="style1409739673963" xfId="101"/>
    <cellStyle name="style1409739673979" xfId="102"/>
    <cellStyle name="style1409739673995" xfId="103"/>
    <cellStyle name="style1409739674026" xfId="104"/>
    <cellStyle name="style1413806614839" xfId="105"/>
    <cellStyle name="style1413806614862" xfId="106"/>
    <cellStyle name="style1413806614906" xfId="107"/>
    <cellStyle name="style1413806614927" xfId="108"/>
    <cellStyle name="style1413806614967" xfId="109"/>
    <cellStyle name="style1413806614987" xfId="110"/>
    <cellStyle name="Testo avviso" xfId="111"/>
    <cellStyle name="Testo descrittivo" xfId="112"/>
    <cellStyle name="Titolo" xfId="113"/>
    <cellStyle name="Titolo 1" xfId="114"/>
    <cellStyle name="Titolo 2" xfId="115"/>
    <cellStyle name="Titolo 3" xfId="116"/>
    <cellStyle name="Titolo 4" xfId="117"/>
    <cellStyle name="Totale" xfId="118"/>
    <cellStyle name="Valore non valido" xfId="119"/>
    <cellStyle name="Valore valido" xfId="120"/>
    <cellStyle name="Currency" xfId="121"/>
    <cellStyle name="Currency [0]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325"/>
          <c:w val="0.8747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5257189"/>
        <c:axId val="4661518"/>
      </c:barChart>
      <c:catAx>
        <c:axId val="45257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5718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77000"/>
        <a:ext cx="6610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91375"/>
          <a:ext cx="644842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7.7109375" style="19" customWidth="1"/>
    <col min="7" max="7" width="7.140625" style="19" customWidth="1"/>
    <col min="8" max="8" width="4.00390625" style="19" customWidth="1"/>
    <col min="9" max="9" width="6.7109375" style="19" customWidth="1"/>
    <col min="10" max="12" width="5.7109375" style="19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.75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6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9.5" customHeight="1" thickTop="1">
      <c r="A5" s="39" t="s">
        <v>27</v>
      </c>
      <c r="B5" s="40" t="s">
        <v>34</v>
      </c>
      <c r="C5" s="41"/>
      <c r="D5" s="41"/>
      <c r="E5" s="41"/>
      <c r="F5" s="42"/>
      <c r="G5" s="43" t="s">
        <v>30</v>
      </c>
      <c r="I5" s="46" t="s">
        <v>35</v>
      </c>
      <c r="J5" s="47"/>
      <c r="K5" s="47"/>
      <c r="L5" s="47"/>
      <c r="M5" s="48"/>
      <c r="N5" s="43" t="s">
        <v>30</v>
      </c>
    </row>
    <row r="6" spans="1:14" ht="29.25" customHeight="1">
      <c r="A6" s="39"/>
      <c r="B6" s="49" t="s">
        <v>23</v>
      </c>
      <c r="C6" s="50"/>
      <c r="D6" s="50"/>
      <c r="E6" s="51"/>
      <c r="F6" s="52" t="s">
        <v>0</v>
      </c>
      <c r="G6" s="44"/>
      <c r="I6" s="49" t="s">
        <v>23</v>
      </c>
      <c r="J6" s="50"/>
      <c r="K6" s="50"/>
      <c r="L6" s="51"/>
      <c r="M6" s="52" t="s">
        <v>0</v>
      </c>
      <c r="N6" s="44"/>
    </row>
    <row r="7" spans="1:14" ht="12" customHeight="1">
      <c r="A7" s="39"/>
      <c r="B7" s="20">
        <v>1</v>
      </c>
      <c r="C7" s="21">
        <v>2</v>
      </c>
      <c r="D7" s="21">
        <v>3</v>
      </c>
      <c r="E7" s="21">
        <v>4</v>
      </c>
      <c r="F7" s="53"/>
      <c r="G7" s="45"/>
      <c r="I7" s="20">
        <v>1</v>
      </c>
      <c r="J7" s="21">
        <v>2</v>
      </c>
      <c r="K7" s="21">
        <v>3</v>
      </c>
      <c r="L7" s="21">
        <v>4</v>
      </c>
      <c r="M7" s="53"/>
      <c r="N7" s="45"/>
    </row>
    <row r="8" spans="1:14" ht="12" customHeight="1" thickBot="1">
      <c r="A8" s="54" t="s">
        <v>24</v>
      </c>
      <c r="B8" s="55"/>
      <c r="C8" s="55"/>
      <c r="D8" s="55"/>
      <c r="E8" s="55"/>
      <c r="F8" s="55"/>
      <c r="G8" s="55"/>
      <c r="I8" s="56"/>
      <c r="J8" s="56"/>
      <c r="K8" s="56"/>
      <c r="L8" s="56"/>
      <c r="M8" s="56"/>
      <c r="N8" s="56"/>
    </row>
    <row r="9" spans="1:14" ht="11.25" customHeight="1" thickTop="1">
      <c r="A9" s="57" t="s">
        <v>1</v>
      </c>
      <c r="B9" s="26">
        <v>31</v>
      </c>
      <c r="C9" s="27">
        <v>73</v>
      </c>
      <c r="D9" s="27">
        <v>151</v>
      </c>
      <c r="E9" s="27">
        <v>98</v>
      </c>
      <c r="F9" s="11">
        <f>SUM(B9:E9)</f>
        <v>353</v>
      </c>
      <c r="G9" s="61">
        <f>+D10+E10</f>
        <v>0.706</v>
      </c>
      <c r="H9"/>
      <c r="I9" s="8">
        <v>4</v>
      </c>
      <c r="J9" s="8">
        <v>13</v>
      </c>
      <c r="K9" s="8">
        <v>15</v>
      </c>
      <c r="L9" s="8">
        <v>10</v>
      </c>
      <c r="M9" s="11">
        <f>SUM(I9:L9)</f>
        <v>42</v>
      </c>
      <c r="N9" s="61">
        <f>+K10+L10</f>
        <v>0.595</v>
      </c>
    </row>
    <row r="10" spans="1:14" ht="15" customHeight="1">
      <c r="A10" s="58"/>
      <c r="B10" s="28">
        <v>0.088</v>
      </c>
      <c r="C10" s="28">
        <v>0.207</v>
      </c>
      <c r="D10" s="28">
        <v>0.428</v>
      </c>
      <c r="E10" s="28">
        <v>0.278</v>
      </c>
      <c r="F10" s="28">
        <f>+F9/$F9</f>
        <v>1</v>
      </c>
      <c r="G10" s="62"/>
      <c r="H10"/>
      <c r="I10" s="3">
        <v>0.095</v>
      </c>
      <c r="J10" s="3">
        <v>0.31</v>
      </c>
      <c r="K10" s="3">
        <v>0.357</v>
      </c>
      <c r="L10" s="3">
        <v>0.238</v>
      </c>
      <c r="M10" s="13">
        <f aca="true" t="shared" si="0" ref="M10:M16">SUM(I10:L10)</f>
        <v>1</v>
      </c>
      <c r="N10" s="62"/>
    </row>
    <row r="11" spans="1:14" ht="11.25" customHeight="1">
      <c r="A11" s="57" t="s">
        <v>2</v>
      </c>
      <c r="B11" s="29">
        <v>25</v>
      </c>
      <c r="C11" s="30">
        <v>49</v>
      </c>
      <c r="D11" s="30">
        <v>155</v>
      </c>
      <c r="E11" s="30">
        <v>123</v>
      </c>
      <c r="F11" s="14">
        <f>SUM(B11:E11)</f>
        <v>352</v>
      </c>
      <c r="G11" s="59">
        <f>+D12+E12</f>
        <v>0.7889999999999999</v>
      </c>
      <c r="H11"/>
      <c r="I11" s="10">
        <v>2</v>
      </c>
      <c r="J11" s="10">
        <v>10</v>
      </c>
      <c r="K11" s="10">
        <v>19</v>
      </c>
      <c r="L11" s="10">
        <v>10</v>
      </c>
      <c r="M11" s="14">
        <f t="shared" si="0"/>
        <v>41</v>
      </c>
      <c r="N11" s="59">
        <f>+K12+L12</f>
        <v>0.7070000000000001</v>
      </c>
    </row>
    <row r="12" spans="1:14" ht="11.25" customHeight="1">
      <c r="A12" s="58"/>
      <c r="B12" s="28">
        <v>0.071</v>
      </c>
      <c r="C12" s="28">
        <v>0.139</v>
      </c>
      <c r="D12" s="28">
        <v>0.44</v>
      </c>
      <c r="E12" s="28">
        <v>0.349</v>
      </c>
      <c r="F12" s="28">
        <f>+F11/$F11</f>
        <v>1</v>
      </c>
      <c r="G12" s="60"/>
      <c r="H12"/>
      <c r="I12" s="3">
        <v>0.049</v>
      </c>
      <c r="J12" s="3">
        <v>0.244</v>
      </c>
      <c r="K12" s="3">
        <v>0.463</v>
      </c>
      <c r="L12" s="3">
        <v>0.244</v>
      </c>
      <c r="M12" s="13">
        <f t="shared" si="0"/>
        <v>1</v>
      </c>
      <c r="N12" s="60"/>
    </row>
    <row r="13" spans="1:14" ht="11.25" customHeight="1">
      <c r="A13" s="57" t="s">
        <v>3</v>
      </c>
      <c r="B13" s="29">
        <v>22</v>
      </c>
      <c r="C13" s="30">
        <v>53</v>
      </c>
      <c r="D13" s="30">
        <v>144</v>
      </c>
      <c r="E13" s="30">
        <v>132</v>
      </c>
      <c r="F13" s="14">
        <f>SUM(B13:E13)</f>
        <v>351</v>
      </c>
      <c r="G13" s="59">
        <f>+D14+E14</f>
        <v>0.786</v>
      </c>
      <c r="H13"/>
      <c r="I13" s="10">
        <v>2</v>
      </c>
      <c r="J13" s="10">
        <v>11</v>
      </c>
      <c r="K13" s="10">
        <v>18</v>
      </c>
      <c r="L13" s="10">
        <v>10</v>
      </c>
      <c r="M13" s="14">
        <f t="shared" si="0"/>
        <v>41</v>
      </c>
      <c r="N13" s="59">
        <f>+K14+L14</f>
        <v>0.683</v>
      </c>
    </row>
    <row r="14" spans="1:14" ht="11.25" customHeight="1">
      <c r="A14" s="58"/>
      <c r="B14" s="28">
        <v>0.063</v>
      </c>
      <c r="C14" s="28">
        <v>0.151</v>
      </c>
      <c r="D14" s="28">
        <v>0.41</v>
      </c>
      <c r="E14" s="28">
        <v>0.376</v>
      </c>
      <c r="F14" s="28">
        <f>+F13/$F13</f>
        <v>1</v>
      </c>
      <c r="G14" s="60"/>
      <c r="H14"/>
      <c r="I14" s="3">
        <v>0.049</v>
      </c>
      <c r="J14" s="3">
        <v>0.268</v>
      </c>
      <c r="K14" s="3">
        <v>0.439</v>
      </c>
      <c r="L14" s="3">
        <v>0.244</v>
      </c>
      <c r="M14" s="15">
        <f t="shared" si="0"/>
        <v>1</v>
      </c>
      <c r="N14" s="60"/>
    </row>
    <row r="15" spans="1:14" ht="11.25" customHeight="1">
      <c r="A15" s="57" t="s">
        <v>4</v>
      </c>
      <c r="B15" s="29">
        <v>12</v>
      </c>
      <c r="C15" s="30">
        <v>38</v>
      </c>
      <c r="D15" s="30">
        <v>116</v>
      </c>
      <c r="E15" s="30">
        <v>187</v>
      </c>
      <c r="F15" s="14">
        <f>SUM(B15:E15)</f>
        <v>353</v>
      </c>
      <c r="G15" s="59">
        <f>+D16+E16</f>
        <v>0.859</v>
      </c>
      <c r="H15"/>
      <c r="I15" s="10">
        <v>0</v>
      </c>
      <c r="J15" s="10">
        <v>7</v>
      </c>
      <c r="K15" s="10">
        <v>16</v>
      </c>
      <c r="L15" s="10">
        <v>18</v>
      </c>
      <c r="M15" s="14">
        <f t="shared" si="0"/>
        <v>41</v>
      </c>
      <c r="N15" s="59">
        <f>+K16+L16</f>
        <v>0.829</v>
      </c>
    </row>
    <row r="16" spans="1:14" ht="11.25" customHeight="1">
      <c r="A16" s="58"/>
      <c r="B16" s="28">
        <v>0.034</v>
      </c>
      <c r="C16" s="28">
        <v>0.108</v>
      </c>
      <c r="D16" s="28">
        <v>0.329</v>
      </c>
      <c r="E16" s="28">
        <v>0.53</v>
      </c>
      <c r="F16" s="28">
        <f>+F15/$F15</f>
        <v>1</v>
      </c>
      <c r="G16" s="60"/>
      <c r="H16"/>
      <c r="I16" s="3">
        <v>0</v>
      </c>
      <c r="J16" s="3">
        <v>0.171</v>
      </c>
      <c r="K16" s="3">
        <v>0.39</v>
      </c>
      <c r="L16" s="3">
        <v>0.439</v>
      </c>
      <c r="M16" s="13">
        <f t="shared" si="0"/>
        <v>1</v>
      </c>
      <c r="N16" s="60"/>
    </row>
    <row r="17" spans="1:14" ht="15" customHeight="1" thickBot="1">
      <c r="A17" s="65" t="s">
        <v>25</v>
      </c>
      <c r="B17" s="66"/>
      <c r="C17" s="66"/>
      <c r="D17" s="66"/>
      <c r="E17" s="66"/>
      <c r="F17" s="66"/>
      <c r="G17" s="66"/>
      <c r="H17"/>
      <c r="I17" s="67"/>
      <c r="J17" s="67"/>
      <c r="K17" s="67"/>
      <c r="L17" s="67"/>
      <c r="M17" s="67"/>
      <c r="N17" s="67"/>
    </row>
    <row r="18" spans="1:14" ht="12.75" customHeight="1" thickTop="1">
      <c r="A18" s="57" t="s">
        <v>5</v>
      </c>
      <c r="B18" s="7">
        <v>5</v>
      </c>
      <c r="C18" s="8">
        <v>8</v>
      </c>
      <c r="D18" s="8">
        <v>95</v>
      </c>
      <c r="E18" s="8">
        <v>245</v>
      </c>
      <c r="F18" s="16">
        <f>SUM(B18:E18)</f>
        <v>353</v>
      </c>
      <c r="G18" s="61">
        <f>+D19+E19</f>
        <v>0.963</v>
      </c>
      <c r="H18"/>
      <c r="I18" s="63"/>
      <c r="J18" s="63"/>
      <c r="K18" s="63"/>
      <c r="L18" s="63"/>
      <c r="M18" s="63"/>
      <c r="N18" s="1"/>
    </row>
    <row r="19" spans="1:14" ht="12.75" customHeight="1">
      <c r="A19" s="58"/>
      <c r="B19" s="28">
        <v>0.014</v>
      </c>
      <c r="C19" s="28">
        <v>0.023</v>
      </c>
      <c r="D19" s="28">
        <v>0.269</v>
      </c>
      <c r="E19" s="28">
        <v>0.694</v>
      </c>
      <c r="F19" s="28">
        <f>+F18/$F18</f>
        <v>1</v>
      </c>
      <c r="G19" s="62"/>
      <c r="H19"/>
      <c r="I19" s="63"/>
      <c r="J19" s="63"/>
      <c r="K19" s="63"/>
      <c r="L19" s="63"/>
      <c r="M19" s="63"/>
      <c r="N19" s="1"/>
    </row>
    <row r="20" spans="1:14" ht="12.75" customHeight="1">
      <c r="A20" s="57" t="s">
        <v>6</v>
      </c>
      <c r="B20" s="9">
        <v>9</v>
      </c>
      <c r="C20" s="10">
        <v>41</v>
      </c>
      <c r="D20" s="10">
        <v>123</v>
      </c>
      <c r="E20" s="10">
        <v>179</v>
      </c>
      <c r="F20" s="17">
        <f aca="true" t="shared" si="1" ref="F20:F28">SUM(B20:E20)</f>
        <v>352</v>
      </c>
      <c r="G20" s="64">
        <f>+D21+E21</f>
        <v>0.858</v>
      </c>
      <c r="H20"/>
      <c r="I20" s="63"/>
      <c r="J20" s="63"/>
      <c r="K20" s="63"/>
      <c r="L20" s="63"/>
      <c r="M20" s="63"/>
      <c r="N20" s="1"/>
    </row>
    <row r="21" spans="1:14" ht="12.75" customHeight="1">
      <c r="A21" s="58"/>
      <c r="B21" s="28">
        <v>0.026</v>
      </c>
      <c r="C21" s="28">
        <v>0.116</v>
      </c>
      <c r="D21" s="28">
        <v>0.349</v>
      </c>
      <c r="E21" s="28">
        <v>0.509</v>
      </c>
      <c r="F21" s="28">
        <f>+F20/$F20</f>
        <v>1</v>
      </c>
      <c r="G21" s="62"/>
      <c r="H21"/>
      <c r="I21" s="63"/>
      <c r="J21" s="63"/>
      <c r="K21" s="63"/>
      <c r="L21" s="63"/>
      <c r="M21" s="63"/>
      <c r="N21" s="1"/>
    </row>
    <row r="22" spans="1:14" ht="12.75" customHeight="1">
      <c r="A22" s="57" t="s">
        <v>7</v>
      </c>
      <c r="B22" s="9">
        <v>13</v>
      </c>
      <c r="C22" s="10">
        <v>28</v>
      </c>
      <c r="D22" s="10">
        <v>123</v>
      </c>
      <c r="E22" s="10">
        <v>187</v>
      </c>
      <c r="F22" s="17">
        <f t="shared" si="1"/>
        <v>351</v>
      </c>
      <c r="G22" s="59">
        <f>+D23+E23</f>
        <v>0.883</v>
      </c>
      <c r="H22"/>
      <c r="I22" s="63"/>
      <c r="J22" s="63"/>
      <c r="K22" s="63"/>
      <c r="L22" s="63"/>
      <c r="M22" s="63"/>
      <c r="N22" s="1"/>
    </row>
    <row r="23" spans="1:14" ht="12.75" customHeight="1">
      <c r="A23" s="58"/>
      <c r="B23" s="28">
        <v>0.037</v>
      </c>
      <c r="C23" s="28">
        <v>0.08</v>
      </c>
      <c r="D23" s="28">
        <v>0.35</v>
      </c>
      <c r="E23" s="28">
        <v>0.533</v>
      </c>
      <c r="F23" s="28">
        <f>+F22/$F22</f>
        <v>1</v>
      </c>
      <c r="G23" s="60"/>
      <c r="H23"/>
      <c r="I23" s="63"/>
      <c r="J23" s="63"/>
      <c r="K23" s="63"/>
      <c r="L23" s="63"/>
      <c r="M23" s="63"/>
      <c r="N23" s="1"/>
    </row>
    <row r="24" spans="1:14" ht="12.75" customHeight="1">
      <c r="A24" s="57" t="s">
        <v>8</v>
      </c>
      <c r="B24" s="9">
        <v>8</v>
      </c>
      <c r="C24" s="10">
        <v>33</v>
      </c>
      <c r="D24" s="10">
        <v>119</v>
      </c>
      <c r="E24" s="10">
        <v>188</v>
      </c>
      <c r="F24" s="17">
        <f t="shared" si="1"/>
        <v>348</v>
      </c>
      <c r="G24" s="59">
        <f>+D25+E25</f>
        <v>0.8820000000000001</v>
      </c>
      <c r="H24"/>
      <c r="I24" s="63"/>
      <c r="J24" s="63"/>
      <c r="K24" s="63"/>
      <c r="L24" s="63"/>
      <c r="M24" s="63"/>
      <c r="N24" s="1"/>
    </row>
    <row r="25" spans="1:14" ht="12.75" customHeight="1">
      <c r="A25" s="58"/>
      <c r="B25" s="28">
        <v>0.023</v>
      </c>
      <c r="C25" s="28">
        <v>0.095</v>
      </c>
      <c r="D25" s="28">
        <v>0.342</v>
      </c>
      <c r="E25" s="28">
        <v>0.54</v>
      </c>
      <c r="F25" s="28">
        <f>+F24/$F24</f>
        <v>1</v>
      </c>
      <c r="G25" s="60"/>
      <c r="H25"/>
      <c r="I25" s="63"/>
      <c r="J25" s="63"/>
      <c r="K25" s="63"/>
      <c r="L25" s="63"/>
      <c r="M25" s="63"/>
      <c r="N25" s="1"/>
    </row>
    <row r="26" spans="1:14" ht="12.75" customHeight="1">
      <c r="A26" s="57" t="s">
        <v>9</v>
      </c>
      <c r="B26" s="9">
        <v>4</v>
      </c>
      <c r="C26" s="10">
        <v>13</v>
      </c>
      <c r="D26" s="10">
        <v>153</v>
      </c>
      <c r="E26" s="10">
        <v>181</v>
      </c>
      <c r="F26" s="17">
        <f t="shared" si="1"/>
        <v>351</v>
      </c>
      <c r="G26" s="64">
        <f>+D27+E27</f>
        <v>0.952</v>
      </c>
      <c r="H26"/>
      <c r="I26" s="63"/>
      <c r="J26" s="63"/>
      <c r="K26" s="63"/>
      <c r="L26" s="63"/>
      <c r="M26" s="63"/>
      <c r="N26" s="1"/>
    </row>
    <row r="27" spans="1:14" ht="12.75" customHeight="1" thickBot="1">
      <c r="A27" s="58"/>
      <c r="B27" s="28">
        <v>0.011</v>
      </c>
      <c r="C27" s="28">
        <v>0.037</v>
      </c>
      <c r="D27" s="28">
        <v>0.436</v>
      </c>
      <c r="E27" s="28">
        <v>0.516</v>
      </c>
      <c r="F27" s="28">
        <f>+F26/$F26</f>
        <v>1</v>
      </c>
      <c r="G27" s="62"/>
      <c r="H27"/>
      <c r="I27" s="63"/>
      <c r="J27" s="63"/>
      <c r="K27" s="63"/>
      <c r="L27" s="63"/>
      <c r="M27" s="63"/>
      <c r="N27" s="1"/>
    </row>
    <row r="28" spans="1:14" ht="12.75" customHeight="1" thickTop="1">
      <c r="A28" s="57" t="s">
        <v>10</v>
      </c>
      <c r="B28" s="9">
        <v>4</v>
      </c>
      <c r="C28" s="10">
        <v>12</v>
      </c>
      <c r="D28" s="10">
        <v>114</v>
      </c>
      <c r="E28" s="10">
        <v>220</v>
      </c>
      <c r="F28" s="17">
        <f t="shared" si="1"/>
        <v>350</v>
      </c>
      <c r="G28" s="59">
        <f>+D29+E29</f>
        <v>0.9550000000000001</v>
      </c>
      <c r="H28"/>
      <c r="I28" s="7">
        <v>1</v>
      </c>
      <c r="J28" s="8">
        <v>4</v>
      </c>
      <c r="K28" s="8">
        <v>18</v>
      </c>
      <c r="L28" s="8">
        <v>17</v>
      </c>
      <c r="M28" s="12">
        <f>SUM(I28:L28)</f>
        <v>40</v>
      </c>
      <c r="N28" s="61">
        <f>+K29+L29</f>
        <v>0.875</v>
      </c>
    </row>
    <row r="29" spans="1:14" ht="12.75" customHeight="1">
      <c r="A29" s="58"/>
      <c r="B29" s="28">
        <v>0.011</v>
      </c>
      <c r="C29" s="28">
        <v>0.034</v>
      </c>
      <c r="D29" s="28">
        <v>0.326</v>
      </c>
      <c r="E29" s="28">
        <v>0.629</v>
      </c>
      <c r="F29" s="28">
        <f>+F28/$F28</f>
        <v>1</v>
      </c>
      <c r="G29" s="60"/>
      <c r="H29"/>
      <c r="I29" s="28">
        <v>0.025</v>
      </c>
      <c r="J29" s="28">
        <v>0.1</v>
      </c>
      <c r="K29" s="28">
        <v>0.45</v>
      </c>
      <c r="L29" s="28">
        <v>0.425</v>
      </c>
      <c r="M29" s="28">
        <f>+M28/$F28</f>
        <v>0.11428571428571428</v>
      </c>
      <c r="N29" s="62"/>
    </row>
    <row r="30" spans="1:14" ht="13.5" customHeight="1" thickBot="1">
      <c r="A30" s="65" t="s">
        <v>26</v>
      </c>
      <c r="B30" s="66"/>
      <c r="C30" s="66"/>
      <c r="D30" s="66"/>
      <c r="E30" s="66"/>
      <c r="F30" s="66"/>
      <c r="G30" s="66"/>
      <c r="H30"/>
      <c r="I30" s="71"/>
      <c r="J30" s="71"/>
      <c r="K30" s="71"/>
      <c r="L30" s="71"/>
      <c r="M30" s="71"/>
      <c r="N30" s="72"/>
    </row>
    <row r="31" spans="1:14" ht="12.75" customHeight="1" thickTop="1">
      <c r="A31" s="73" t="s">
        <v>11</v>
      </c>
      <c r="B31" s="7">
        <v>8</v>
      </c>
      <c r="C31" s="8">
        <v>37</v>
      </c>
      <c r="D31" s="8">
        <v>148</v>
      </c>
      <c r="E31" s="8">
        <v>158</v>
      </c>
      <c r="F31" s="12">
        <f>SUM(B31:E31)</f>
        <v>351</v>
      </c>
      <c r="G31" s="61">
        <f>+D32+E32</f>
        <v>0.872</v>
      </c>
      <c r="H31"/>
      <c r="I31" s="7">
        <v>0</v>
      </c>
      <c r="J31" s="8">
        <v>9</v>
      </c>
      <c r="K31" s="8">
        <v>23</v>
      </c>
      <c r="L31" s="8">
        <v>10</v>
      </c>
      <c r="M31" s="12">
        <f>SUM(I31:L31)</f>
        <v>42</v>
      </c>
      <c r="N31" s="61">
        <f>+K32+L32</f>
        <v>0.786</v>
      </c>
    </row>
    <row r="32" spans="1:14" ht="12.75" customHeight="1" thickBot="1">
      <c r="A32" s="74"/>
      <c r="B32" s="2">
        <v>0.023</v>
      </c>
      <c r="C32" s="3">
        <v>0.105</v>
      </c>
      <c r="D32" s="3">
        <v>0.422</v>
      </c>
      <c r="E32" s="3">
        <v>0.45</v>
      </c>
      <c r="F32" s="13">
        <f>+F31/$F31</f>
        <v>1</v>
      </c>
      <c r="G32" s="62"/>
      <c r="H32"/>
      <c r="I32" s="2">
        <v>0</v>
      </c>
      <c r="J32" s="3">
        <v>0.214</v>
      </c>
      <c r="K32" s="3">
        <v>0.548</v>
      </c>
      <c r="L32" s="3">
        <v>0.238</v>
      </c>
      <c r="M32" s="13">
        <f>+M31/$M31</f>
        <v>1</v>
      </c>
      <c r="N32" s="62"/>
    </row>
    <row r="33" spans="1:14" ht="42" customHeight="1" thickTop="1">
      <c r="A33" s="68" t="s">
        <v>37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24" customHeight="1"/>
    <row r="35" spans="1:15" ht="15">
      <c r="A35" s="75" t="s">
        <v>31</v>
      </c>
      <c r="B35" s="76"/>
      <c r="C35" s="76"/>
      <c r="D35" s="76"/>
      <c r="E35" s="76"/>
      <c r="F35" s="76"/>
      <c r="G35" s="76"/>
      <c r="H35" s="76"/>
      <c r="I35" s="76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1" customHeight="1">
      <c r="A53" s="77" t="s">
        <v>32</v>
      </c>
      <c r="B53" s="79" t="s">
        <v>34</v>
      </c>
      <c r="C53" s="80"/>
      <c r="D53" s="79" t="s">
        <v>12</v>
      </c>
      <c r="E53" s="80"/>
      <c r="F53" s="81" t="s">
        <v>0</v>
      </c>
      <c r="G53" s="82"/>
    </row>
    <row r="54" spans="1:7" ht="12" customHeight="1" thickBot="1">
      <c r="A54" s="78"/>
      <c r="B54" s="6" t="s">
        <v>28</v>
      </c>
      <c r="C54" s="5" t="s">
        <v>29</v>
      </c>
      <c r="D54" s="6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31">
        <v>81</v>
      </c>
      <c r="C55" s="32">
        <f>+B55/B$64</f>
        <v>0.2988929889298893</v>
      </c>
      <c r="D55" s="31">
        <v>9</v>
      </c>
      <c r="E55" s="32">
        <f>+D55/D$64</f>
        <v>0.2647058823529412</v>
      </c>
      <c r="F55" s="31">
        <v>90</v>
      </c>
      <c r="G55" s="32">
        <f aca="true" t="shared" si="2" ref="G55:G62">+F55/F$64</f>
        <v>0.29508196721311475</v>
      </c>
    </row>
    <row r="56" spans="1:7" ht="15">
      <c r="A56" s="24" t="s">
        <v>14</v>
      </c>
      <c r="B56" s="31">
        <v>79</v>
      </c>
      <c r="C56" s="32">
        <f aca="true" t="shared" si="3" ref="C56:E62">+B56/B$64</f>
        <v>0.2915129151291513</v>
      </c>
      <c r="D56" s="31">
        <v>3</v>
      </c>
      <c r="E56" s="32">
        <f t="shared" si="3"/>
        <v>0.08823529411764706</v>
      </c>
      <c r="F56" s="31">
        <v>82</v>
      </c>
      <c r="G56" s="32">
        <f t="shared" si="2"/>
        <v>0.26885245901639343</v>
      </c>
    </row>
    <row r="57" spans="1:7" ht="15">
      <c r="A57" s="25" t="s">
        <v>15</v>
      </c>
      <c r="B57" s="31">
        <v>79</v>
      </c>
      <c r="C57" s="32">
        <f t="shared" si="3"/>
        <v>0.2915129151291513</v>
      </c>
      <c r="D57" s="31">
        <v>4</v>
      </c>
      <c r="E57" s="32">
        <f t="shared" si="3"/>
        <v>0.11764705882352941</v>
      </c>
      <c r="F57" s="31">
        <v>83</v>
      </c>
      <c r="G57" s="32">
        <f t="shared" si="2"/>
        <v>0.2721311475409836</v>
      </c>
    </row>
    <row r="58" spans="1:7" ht="18">
      <c r="A58" s="25" t="s">
        <v>16</v>
      </c>
      <c r="B58" s="31">
        <v>28</v>
      </c>
      <c r="C58" s="32">
        <f t="shared" si="3"/>
        <v>0.1033210332103321</v>
      </c>
      <c r="D58" s="31">
        <v>0</v>
      </c>
      <c r="E58" s="32">
        <f t="shared" si="3"/>
        <v>0</v>
      </c>
      <c r="F58" s="31">
        <v>28</v>
      </c>
      <c r="G58" s="32">
        <f t="shared" si="2"/>
        <v>0.09180327868852459</v>
      </c>
    </row>
    <row r="59" spans="1:7" ht="18">
      <c r="A59" s="24" t="s">
        <v>17</v>
      </c>
      <c r="B59" s="31">
        <v>32</v>
      </c>
      <c r="C59" s="32">
        <f t="shared" si="3"/>
        <v>0.11808118081180811</v>
      </c>
      <c r="D59" s="31">
        <v>6</v>
      </c>
      <c r="E59" s="32">
        <f t="shared" si="3"/>
        <v>0.17647058823529413</v>
      </c>
      <c r="F59" s="31">
        <v>38</v>
      </c>
      <c r="G59" s="32">
        <f t="shared" si="2"/>
        <v>0.12459016393442623</v>
      </c>
    </row>
    <row r="60" spans="1:7" ht="15">
      <c r="A60" s="25" t="s">
        <v>18</v>
      </c>
      <c r="B60" s="31">
        <v>88</v>
      </c>
      <c r="C60" s="32">
        <f t="shared" si="3"/>
        <v>0.3247232472324723</v>
      </c>
      <c r="D60" s="31">
        <v>7</v>
      </c>
      <c r="E60" s="32">
        <f t="shared" si="3"/>
        <v>0.20588235294117646</v>
      </c>
      <c r="F60" s="31">
        <v>95</v>
      </c>
      <c r="G60" s="32">
        <f t="shared" si="2"/>
        <v>0.3114754098360656</v>
      </c>
    </row>
    <row r="61" spans="1:7" ht="15">
      <c r="A61" s="25" t="s">
        <v>19</v>
      </c>
      <c r="B61" s="31">
        <v>71</v>
      </c>
      <c r="C61" s="32">
        <f t="shared" si="3"/>
        <v>0.26199261992619927</v>
      </c>
      <c r="D61" s="31">
        <v>15</v>
      </c>
      <c r="E61" s="32">
        <f t="shared" si="3"/>
        <v>0.4411764705882353</v>
      </c>
      <c r="F61" s="31">
        <v>86</v>
      </c>
      <c r="G61" s="32">
        <f t="shared" si="2"/>
        <v>0.2819672131147541</v>
      </c>
    </row>
    <row r="62" spans="1:7" ht="15">
      <c r="A62" s="24" t="s">
        <v>20</v>
      </c>
      <c r="B62" s="31">
        <v>69</v>
      </c>
      <c r="C62" s="32">
        <f t="shared" si="3"/>
        <v>0.25461254612546125</v>
      </c>
      <c r="D62" s="31">
        <v>9</v>
      </c>
      <c r="E62" s="32">
        <f t="shared" si="3"/>
        <v>0.2647058823529412</v>
      </c>
      <c r="F62" s="31">
        <v>78</v>
      </c>
      <c r="G62" s="32">
        <f t="shared" si="2"/>
        <v>0.25573770491803277</v>
      </c>
    </row>
    <row r="63" spans="1:7" ht="15">
      <c r="A63" s="25" t="s">
        <v>21</v>
      </c>
      <c r="B63" s="31">
        <v>3</v>
      </c>
      <c r="C63" s="32" t="s">
        <v>36</v>
      </c>
      <c r="D63" s="31">
        <v>1</v>
      </c>
      <c r="E63" s="32" t="s">
        <v>36</v>
      </c>
      <c r="F63" s="31">
        <v>4</v>
      </c>
      <c r="G63" s="32" t="s">
        <v>36</v>
      </c>
    </row>
    <row r="64" spans="1:7" ht="15">
      <c r="A64" s="25" t="s">
        <v>22</v>
      </c>
      <c r="B64" s="31">
        <v>271</v>
      </c>
      <c r="C64" s="32">
        <f>SUM(C55:C63)</f>
        <v>1.944649446494465</v>
      </c>
      <c r="D64" s="31">
        <v>34</v>
      </c>
      <c r="E64" s="32">
        <f>SUM(E55:E63)</f>
        <v>1.5588235294117647</v>
      </c>
      <c r="F64" s="31">
        <v>305</v>
      </c>
      <c r="G64" s="32">
        <f>SUM(G55:G63)</f>
        <v>1.901639344262295</v>
      </c>
    </row>
    <row r="65" spans="1:14" ht="37.5" customHeight="1">
      <c r="A65" s="70" t="s">
        <v>33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1:14" ht="30.75" customHeight="1">
      <c r="A66" s="33" t="s">
        <v>37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56">
    <mergeCell ref="G31:G32"/>
    <mergeCell ref="N31:N32"/>
    <mergeCell ref="A35:I35"/>
    <mergeCell ref="A53:A54"/>
    <mergeCell ref="B53:C53"/>
    <mergeCell ref="D53:E53"/>
    <mergeCell ref="F53:G53"/>
    <mergeCell ref="A26:A27"/>
    <mergeCell ref="G26:G27"/>
    <mergeCell ref="A28:A29"/>
    <mergeCell ref="G28:G29"/>
    <mergeCell ref="A33:N33"/>
    <mergeCell ref="A65:N65"/>
    <mergeCell ref="N28:N29"/>
    <mergeCell ref="A30:G30"/>
    <mergeCell ref="I30:N30"/>
    <mergeCell ref="A31:A32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B6:E6"/>
    <mergeCell ref="F6:F7"/>
    <mergeCell ref="I6:L6"/>
    <mergeCell ref="M6:M7"/>
    <mergeCell ref="A8:G8"/>
    <mergeCell ref="I8:N8"/>
    <mergeCell ref="A66:N66"/>
    <mergeCell ref="A1:N1"/>
    <mergeCell ref="A2:N2"/>
    <mergeCell ref="A3:N3"/>
    <mergeCell ref="A4:N4"/>
    <mergeCell ref="A5:A7"/>
    <mergeCell ref="B5:F5"/>
    <mergeCell ref="G5:G7"/>
    <mergeCell ref="I5:M5"/>
    <mergeCell ref="N5:N7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2014-11-06T13:11:14Z</cp:lastPrinted>
  <dcterms:created xsi:type="dcterms:W3CDTF">2011-08-01T14:22:18Z</dcterms:created>
  <dcterms:modified xsi:type="dcterms:W3CDTF">2014-12-09T10:21:29Z</dcterms:modified>
  <cp:category/>
  <cp:version/>
  <cp:contentType/>
  <cp:contentStatus/>
</cp:coreProperties>
</file>