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<sst xmlns="http://schemas.openxmlformats.org/spreadsheetml/2006/main" count="49" uniqueCount="39">
  <si>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</si>
  <si>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</si>
  <si>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</si>
  <si>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</si>
  <si>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</si>
  <si>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</si>
  <si>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</si>
  <si>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</si>
  <si>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</si>
  <si>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</si>
  <si>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</si>
  <si>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</si>
  <si>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</si>
  <si>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</si>
  <si>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</si>
  <si>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</si>
  <si>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</si>
  <si>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</si>
  <si>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</si>
  <si>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</si>
  <si>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</si>
  <si>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</si>
  <si>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</si>
  <si>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</si>
  <si>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</si>
  <si>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</si>
  <si>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</si>
  <si>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</si>
  <si>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</si>
  <si>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</si>
  <si>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</si>
  <si>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</si>
  <si>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</si>
  <si>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</si>
  <si>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</si>
  <si>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</si>
  <si>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</si>
  <si>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</si>
  <si>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MATEMATICA laurea triennale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</si>
</sst>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b/>
      <sz val="16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5" fontId="3" fillId="0" borderId="20" xfId="50" applyNumberFormat="1" applyFont="1" applyFill="1" applyBorder="1" applyAlignment="1">
      <alignment horizontal="right" vertical="top"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0" xfId="46" applyFont="1" applyBorder="1" applyAlignment="1">
      <alignment horizontal="left" vertical="top" wrapText="1"/>
      <protection/>
    </xf>
    <xf numFmtId="164" fontId="50" fillId="36" borderId="24" xfId="75" applyNumberFormat="1" applyFont="1" applyFill="1" applyBorder="1" applyAlignment="1">
      <alignment horizontal="center" vertical="center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0" fontId="49" fillId="35" borderId="26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7" xfId="71" applyFont="1" applyFill="1" applyBorder="1" applyAlignment="1">
      <alignment horizontal="center" vertical="top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3" applyFont="1" applyFill="1" applyBorder="1" applyAlignment="1">
      <alignment horizontal="left" vertical="center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1" xfId="46" applyFill="1" applyBorder="1" applyAlignment="1">
      <alignment horizontal="left" vertical="center"/>
      <protection/>
    </xf>
    <xf numFmtId="0" fontId="0" fillId="34" borderId="32" xfId="46" applyFill="1" applyBorder="1" applyAlignment="1">
      <alignment horizontal="left" vertical="center"/>
      <protection/>
    </xf>
    <xf numFmtId="0" fontId="47" fillId="34" borderId="33" xfId="0" applyFont="1" applyFill="1" applyBorder="1" applyAlignment="1">
      <alignment horizontal="center" wrapText="1"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vertical="center" wrapText="1"/>
    </xf>
    <xf numFmtId="0" fontId="47" fillId="34" borderId="34" xfId="0" applyFont="1" applyFill="1" applyBorder="1" applyAlignment="1">
      <alignment horizontal="center" vertical="center" wrapText="1"/>
    </xf>
    <xf numFmtId="164" fontId="50" fillId="36" borderId="36" xfId="79" applyNumberFormat="1" applyFont="1" applyFill="1" applyBorder="1" applyAlignment="1">
      <alignment horizontal="center" vertical="center"/>
      <protection/>
    </xf>
    <xf numFmtId="164" fontId="50" fillId="36" borderId="25" xfId="79" applyNumberFormat="1" applyFont="1" applyFill="1" applyBorder="1" applyAlignment="1">
      <alignment horizontal="center" vertical="center"/>
      <protection/>
    </xf>
    <xf numFmtId="0" fontId="49" fillId="35" borderId="29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6" xfId="75" applyNumberFormat="1" applyFont="1" applyFill="1" applyBorder="1" applyAlignment="1">
      <alignment horizontal="center" vertical="center"/>
      <protection/>
    </xf>
    <xf numFmtId="0" fontId="49" fillId="35" borderId="38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39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1" fillId="0" borderId="0" xfId="46" applyFont="1" applyBorder="1" applyAlignment="1">
      <alignment horizontal="left" vertical="top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0" xfId="56" applyFont="1" applyFill="1" applyBorder="1" applyAlignment="1">
      <alignment horizontal="center" vertical="center" wrapText="1"/>
      <protection/>
    </xf>
    <xf numFmtId="0" fontId="49" fillId="35" borderId="41" xfId="62" applyFont="1" applyFill="1" applyBorder="1" applyAlignment="1">
      <alignment horizontal="center" vertical="center" wrapText="1"/>
      <protection/>
    </xf>
    <xf numFmtId="0" fontId="49" fillId="35" borderId="42" xfId="64" applyFont="1" applyFill="1" applyBorder="1" applyAlignment="1">
      <alignment horizontal="center" vertical="center" wrapText="1"/>
      <protection/>
    </xf>
    <xf numFmtId="0" fontId="49" fillId="35" borderId="43" xfId="66" applyFont="1" applyFill="1" applyBorder="1" applyAlignment="1">
      <alignment horizontal="center" vertical="center" wrapText="1"/>
      <protection/>
    </xf>
    <xf numFmtId="0" fontId="49" fillId="36" borderId="24" xfId="66" applyFont="1" applyFill="1" applyBorder="1" applyAlignment="1">
      <alignment horizontal="center" vertical="center" wrapText="1"/>
      <protection/>
    </xf>
    <xf numFmtId="0" fontId="49" fillId="36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5" borderId="45" xfId="62" applyFont="1" applyFill="1" applyBorder="1" applyAlignment="1">
      <alignment horizontal="center" wrapText="1"/>
      <protection/>
    </xf>
    <xf numFmtId="0" fontId="49" fillId="35" borderId="46" xfId="64" applyFont="1" applyFill="1" applyBorder="1" applyAlignment="1">
      <alignment horizontal="center" wrapText="1"/>
      <protection/>
    </xf>
    <xf numFmtId="0" fontId="49" fillId="35" borderId="47" xfId="66" applyFont="1" applyFill="1" applyBorder="1" applyAlignment="1">
      <alignment horizontal="center" wrapText="1"/>
      <protection/>
    </xf>
    <xf numFmtId="0" fontId="49" fillId="35" borderId="41" xfId="62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28" xfId="62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vertic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26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3099092"/>
        <c:axId val="29456373"/>
      </c:barChart>
      <c:catAx>
        <c:axId val="33099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56373"/>
        <c:crosses val="autoZero"/>
        <c:auto val="1"/>
        <c:lblOffset val="100"/>
        <c:tickLblSkip val="1"/>
        <c:noMultiLvlLbl val="0"/>
      </c:catAx>
      <c:valAx>
        <c:axId val="2945637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9909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8" customWidth="1"/>
    <col min="2" max="2" width="4.7109375" style="18" customWidth="1"/>
    <col min="3" max="3" width="5.7109375" style="18" customWidth="1"/>
    <col min="4" max="4" width="5.140625" style="18" customWidth="1"/>
    <col min="5" max="5" width="6.421875" style="18" customWidth="1"/>
    <col min="6" max="6" width="6.28125" style="18" customWidth="1"/>
    <col min="7" max="7" width="7.28125" style="18" customWidth="1"/>
    <col min="8" max="8" width="4.00390625" style="18" customWidth="1"/>
    <col min="9" max="12" width="5.7109375" style="18" customWidth="1"/>
    <col min="13" max="13" width="6.28125" style="18" customWidth="1"/>
    <col min="14" max="14" width="7.421875" style="18" customWidth="1"/>
    <col min="15" max="16384" width="8.7109375" style="18" customWidth="1"/>
  </cols>
  <sheetData>
    <row r="1" spans="1:14" ht="18.75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3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21.75" customHeight="1">
      <c r="A3" s="55" t="s">
        <v>38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6" customHeight="1" thickBo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19.5" customHeight="1" thickTop="1">
      <c r="A5" s="57" t="s">
        <v>27</v>
      </c>
      <c r="B5" s="58" t="s">
        <v>34</v>
      </c>
      <c r="C5" s="59"/>
      <c r="D5" s="59"/>
      <c r="E5" s="59"/>
      <c r="F5" s="60"/>
      <c r="G5" s="61" t="s">
        <v>30</v>
      </c>
      <c r="I5" s="64" t="s">
        <v>35</v>
      </c>
      <c r="J5" s="65"/>
      <c r="K5" s="65"/>
      <c r="L5" s="65"/>
      <c r="M5" s="66"/>
      <c r="N5" s="61" t="s">
        <v>30</v>
      </c>
    </row>
    <row r="6" spans="1:14" ht="29.25" customHeight="1">
      <c r="A6" s="57"/>
      <c r="B6" s="67" t="s">
        <v>23</v>
      </c>
      <c r="C6" s="68"/>
      <c r="D6" s="68"/>
      <c r="E6" s="69"/>
      <c r="F6" s="70" t="s">
        <v>0</v>
      </c>
      <c r="G6" s="62"/>
      <c r="I6" s="67" t="s">
        <v>23</v>
      </c>
      <c r="J6" s="68"/>
      <c r="K6" s="68"/>
      <c r="L6" s="69"/>
      <c r="M6" s="70" t="s">
        <v>0</v>
      </c>
      <c r="N6" s="62"/>
    </row>
    <row r="7" spans="1:14" ht="12" customHeight="1">
      <c r="A7" s="57"/>
      <c r="B7" s="19">
        <v>1</v>
      </c>
      <c r="C7" s="20">
        <v>2</v>
      </c>
      <c r="D7" s="20">
        <v>3</v>
      </c>
      <c r="E7" s="20">
        <v>4</v>
      </c>
      <c r="F7" s="71"/>
      <c r="G7" s="63"/>
      <c r="I7" s="19">
        <v>1</v>
      </c>
      <c r="J7" s="20">
        <v>2</v>
      </c>
      <c r="K7" s="20">
        <v>3</v>
      </c>
      <c r="L7" s="20">
        <v>4</v>
      </c>
      <c r="M7" s="71"/>
      <c r="N7" s="63"/>
    </row>
    <row r="8" spans="1:14" ht="12" customHeight="1" thickBot="1">
      <c r="A8" s="72" t="s">
        <v>24</v>
      </c>
      <c r="B8" s="73"/>
      <c r="C8" s="73"/>
      <c r="D8" s="73"/>
      <c r="E8" s="73"/>
      <c r="F8" s="73"/>
      <c r="G8" s="73"/>
      <c r="I8" s="49"/>
      <c r="J8" s="49"/>
      <c r="K8" s="49"/>
      <c r="L8" s="49"/>
      <c r="M8" s="49"/>
      <c r="N8" s="49"/>
    </row>
    <row r="9" spans="1:14" ht="11.25" customHeight="1" thickTop="1">
      <c r="A9" s="44" t="s">
        <v>1</v>
      </c>
      <c r="B9" s="9">
        <v>107</v>
      </c>
      <c r="C9" s="10">
        <v>132</v>
      </c>
      <c r="D9" s="10">
        <v>349</v>
      </c>
      <c r="E9" s="10">
        <v>242</v>
      </c>
      <c r="F9" s="13">
        <f>SUM(B9:E9)</f>
        <v>830</v>
      </c>
      <c r="G9" s="26">
        <f>+D10+E10</f>
        <v>0.712</v>
      </c>
      <c r="H9"/>
      <c r="I9" s="10">
        <v>20</v>
      </c>
      <c r="J9" s="10">
        <v>27</v>
      </c>
      <c r="K9" s="10">
        <v>35</v>
      </c>
      <c r="L9" s="10">
        <v>15</v>
      </c>
      <c r="M9" s="13">
        <f>SUM(I9:L9)</f>
        <v>97</v>
      </c>
      <c r="N9" s="26">
        <f>+K10+L10</f>
        <v>0.516</v>
      </c>
    </row>
    <row r="10" spans="1:14" ht="15" customHeight="1">
      <c r="A10" s="45"/>
      <c r="B10" s="2">
        <v>0.129</v>
      </c>
      <c r="C10" s="3">
        <v>0.159</v>
      </c>
      <c r="D10" s="3">
        <v>0.42</v>
      </c>
      <c r="E10" s="3">
        <v>0.292</v>
      </c>
      <c r="F10" s="16">
        <f aca="true" t="shared" si="0" ref="F10:F16">SUM(B10:E10)</f>
        <v>1</v>
      </c>
      <c r="G10" s="27"/>
      <c r="H10"/>
      <c r="I10" s="3">
        <v>0.206</v>
      </c>
      <c r="J10" s="3">
        <v>0.278</v>
      </c>
      <c r="K10" s="3">
        <v>0.361</v>
      </c>
      <c r="L10" s="3">
        <v>0.155</v>
      </c>
      <c r="M10" s="16">
        <f aca="true" t="shared" si="1" ref="M10:M16">SUM(I10:L10)</f>
        <v>1</v>
      </c>
      <c r="N10" s="27"/>
    </row>
    <row r="11" spans="1:14" ht="11.25" customHeight="1">
      <c r="A11" s="44" t="s">
        <v>2</v>
      </c>
      <c r="B11" s="11">
        <v>114</v>
      </c>
      <c r="C11" s="12">
        <v>124</v>
      </c>
      <c r="D11" s="12">
        <v>361</v>
      </c>
      <c r="E11" s="12">
        <v>217</v>
      </c>
      <c r="F11" s="14">
        <f t="shared" si="0"/>
        <v>816</v>
      </c>
      <c r="G11" s="42">
        <f>+D12+E12</f>
        <v>0.708</v>
      </c>
      <c r="H11"/>
      <c r="I11" s="12">
        <v>4</v>
      </c>
      <c r="J11" s="12">
        <v>13</v>
      </c>
      <c r="K11" s="12">
        <v>52</v>
      </c>
      <c r="L11" s="12">
        <v>27</v>
      </c>
      <c r="M11" s="14">
        <f t="shared" si="1"/>
        <v>96</v>
      </c>
      <c r="N11" s="42">
        <f>+K12+L12</f>
        <v>0.8230000000000001</v>
      </c>
    </row>
    <row r="12" spans="1:14" ht="11.25" customHeight="1">
      <c r="A12" s="45"/>
      <c r="B12" s="2">
        <v>0.14</v>
      </c>
      <c r="C12" s="3">
        <v>0.152</v>
      </c>
      <c r="D12" s="3">
        <v>0.442</v>
      </c>
      <c r="E12" s="3">
        <v>0.266</v>
      </c>
      <c r="F12" s="16">
        <f t="shared" si="0"/>
        <v>1</v>
      </c>
      <c r="G12" s="43"/>
      <c r="H12"/>
      <c r="I12" s="3">
        <v>0.042</v>
      </c>
      <c r="J12" s="3">
        <v>0.135</v>
      </c>
      <c r="K12" s="3">
        <v>0.542</v>
      </c>
      <c r="L12" s="3">
        <v>0.281</v>
      </c>
      <c r="M12" s="16">
        <f t="shared" si="1"/>
        <v>1</v>
      </c>
      <c r="N12" s="43"/>
    </row>
    <row r="13" spans="1:14" ht="11.25" customHeight="1">
      <c r="A13" s="44" t="s">
        <v>3</v>
      </c>
      <c r="B13" s="11">
        <v>71</v>
      </c>
      <c r="C13" s="12">
        <v>104</v>
      </c>
      <c r="D13" s="12">
        <v>393</v>
      </c>
      <c r="E13" s="12">
        <v>259</v>
      </c>
      <c r="F13" s="14">
        <f t="shared" si="0"/>
        <v>827</v>
      </c>
      <c r="G13" s="42">
        <f>+D14+E14</f>
        <v>0.788</v>
      </c>
      <c r="H13"/>
      <c r="I13" s="12">
        <v>7</v>
      </c>
      <c r="J13" s="12">
        <v>11</v>
      </c>
      <c r="K13" s="12">
        <v>45</v>
      </c>
      <c r="L13" s="12">
        <v>32</v>
      </c>
      <c r="M13" s="14">
        <f t="shared" si="1"/>
        <v>95</v>
      </c>
      <c r="N13" s="42">
        <f>+K14+L14</f>
        <v>0.8109999999999999</v>
      </c>
    </row>
    <row r="14" spans="1:14" ht="11.25" customHeight="1">
      <c r="A14" s="45"/>
      <c r="B14" s="2">
        <v>0.086</v>
      </c>
      <c r="C14" s="3">
        <v>0.126</v>
      </c>
      <c r="D14" s="3">
        <v>0.475</v>
      </c>
      <c r="E14" s="3">
        <v>0.313</v>
      </c>
      <c r="F14" s="16">
        <f t="shared" si="0"/>
        <v>1</v>
      </c>
      <c r="G14" s="43"/>
      <c r="H14"/>
      <c r="I14" s="3">
        <v>0.074</v>
      </c>
      <c r="J14" s="3">
        <v>0.116</v>
      </c>
      <c r="K14" s="3">
        <v>0.474</v>
      </c>
      <c r="L14" s="3">
        <v>0.337</v>
      </c>
      <c r="M14" s="16">
        <f t="shared" si="1"/>
        <v>1.001</v>
      </c>
      <c r="N14" s="43"/>
    </row>
    <row r="15" spans="1:14" ht="11.25" customHeight="1">
      <c r="A15" s="44" t="s">
        <v>4</v>
      </c>
      <c r="B15" s="11">
        <v>51</v>
      </c>
      <c r="C15" s="12">
        <v>75</v>
      </c>
      <c r="D15" s="12">
        <v>354</v>
      </c>
      <c r="E15" s="12">
        <v>348</v>
      </c>
      <c r="F15" s="14">
        <f t="shared" si="0"/>
        <v>828</v>
      </c>
      <c r="G15" s="42">
        <f>+D16+E16</f>
        <v>0.848</v>
      </c>
      <c r="H15"/>
      <c r="I15" s="12">
        <v>3</v>
      </c>
      <c r="J15" s="12">
        <v>14</v>
      </c>
      <c r="K15" s="12">
        <v>41</v>
      </c>
      <c r="L15" s="12">
        <v>37</v>
      </c>
      <c r="M15" s="14">
        <f t="shared" si="1"/>
        <v>95</v>
      </c>
      <c r="N15" s="42">
        <f>+K16+L16</f>
        <v>0.821</v>
      </c>
    </row>
    <row r="16" spans="1:14" ht="11.25" customHeight="1">
      <c r="A16" s="45"/>
      <c r="B16" s="2">
        <v>0.062</v>
      </c>
      <c r="C16" s="3">
        <v>0.091</v>
      </c>
      <c r="D16" s="3">
        <v>0.428</v>
      </c>
      <c r="E16" s="3">
        <v>0.42</v>
      </c>
      <c r="F16" s="16">
        <f t="shared" si="0"/>
        <v>1.001</v>
      </c>
      <c r="G16" s="43"/>
      <c r="H16"/>
      <c r="I16" s="3">
        <v>0.032</v>
      </c>
      <c r="J16" s="3">
        <v>0.147</v>
      </c>
      <c r="K16" s="3">
        <v>0.432</v>
      </c>
      <c r="L16" s="3">
        <v>0.389</v>
      </c>
      <c r="M16" s="16">
        <f t="shared" si="1"/>
        <v>1</v>
      </c>
      <c r="N16" s="43"/>
    </row>
    <row r="17" spans="1:14" ht="15" customHeight="1" thickBot="1">
      <c r="A17" s="28" t="s">
        <v>25</v>
      </c>
      <c r="B17" s="29"/>
      <c r="C17" s="29"/>
      <c r="D17" s="29"/>
      <c r="E17" s="29"/>
      <c r="F17" s="29"/>
      <c r="G17" s="29"/>
      <c r="H17"/>
      <c r="I17" s="48"/>
      <c r="J17" s="48"/>
      <c r="K17" s="48"/>
      <c r="L17" s="48"/>
      <c r="M17" s="48"/>
      <c r="N17" s="48"/>
    </row>
    <row r="18" spans="1:14" ht="12.75" customHeight="1" thickTop="1">
      <c r="A18" s="44" t="s">
        <v>5</v>
      </c>
      <c r="B18" s="9">
        <v>45</v>
      </c>
      <c r="C18" s="10">
        <v>38</v>
      </c>
      <c r="D18" s="10">
        <v>263</v>
      </c>
      <c r="E18" s="10">
        <v>487</v>
      </c>
      <c r="F18" s="13">
        <f>SUM(B18:E18)</f>
        <v>833</v>
      </c>
      <c r="G18" s="26">
        <f>+D19+E19</f>
        <v>0.901</v>
      </c>
      <c r="H18"/>
      <c r="I18" s="47"/>
      <c r="J18" s="47"/>
      <c r="K18" s="47"/>
      <c r="L18" s="47"/>
      <c r="M18" s="47"/>
      <c r="N18" s="1"/>
    </row>
    <row r="19" spans="1:14" ht="12.75" customHeight="1">
      <c r="A19" s="45"/>
      <c r="B19" s="2">
        <v>0.054</v>
      </c>
      <c r="C19" s="15">
        <v>0.046</v>
      </c>
      <c r="D19" s="3">
        <v>0.316</v>
      </c>
      <c r="E19" s="3">
        <v>0.585</v>
      </c>
      <c r="F19" s="16">
        <f aca="true" t="shared" si="2" ref="F19:F29">SUM(B19:E19)</f>
        <v>1.001</v>
      </c>
      <c r="G19" s="27"/>
      <c r="H19"/>
      <c r="I19" s="47"/>
      <c r="J19" s="47"/>
      <c r="K19" s="47"/>
      <c r="L19" s="47"/>
      <c r="M19" s="47"/>
      <c r="N19" s="1"/>
    </row>
    <row r="20" spans="1:14" ht="12.75" customHeight="1">
      <c r="A20" s="44" t="s">
        <v>6</v>
      </c>
      <c r="B20" s="11">
        <v>70</v>
      </c>
      <c r="C20" s="12">
        <v>119</v>
      </c>
      <c r="D20" s="12">
        <v>358</v>
      </c>
      <c r="E20" s="12">
        <v>276</v>
      </c>
      <c r="F20" s="14">
        <f t="shared" si="2"/>
        <v>823</v>
      </c>
      <c r="G20" s="46">
        <f>+D21+E21</f>
        <v>0.77</v>
      </c>
      <c r="H20"/>
      <c r="I20" s="47"/>
      <c r="J20" s="47"/>
      <c r="K20" s="47"/>
      <c r="L20" s="47"/>
      <c r="M20" s="47"/>
      <c r="N20" s="1"/>
    </row>
    <row r="21" spans="1:14" ht="12.75" customHeight="1">
      <c r="A21" s="45"/>
      <c r="B21" s="2">
        <v>0.085</v>
      </c>
      <c r="C21" s="3">
        <v>0.145</v>
      </c>
      <c r="D21" s="3">
        <v>0.435</v>
      </c>
      <c r="E21" s="3">
        <v>0.335</v>
      </c>
      <c r="F21" s="16">
        <f t="shared" si="2"/>
        <v>1</v>
      </c>
      <c r="G21" s="27"/>
      <c r="H21"/>
      <c r="I21" s="47"/>
      <c r="J21" s="47"/>
      <c r="K21" s="47"/>
      <c r="L21" s="47"/>
      <c r="M21" s="47"/>
      <c r="N21" s="1"/>
    </row>
    <row r="22" spans="1:14" ht="12.75" customHeight="1">
      <c r="A22" s="44" t="s">
        <v>7</v>
      </c>
      <c r="B22" s="11">
        <v>76</v>
      </c>
      <c r="C22" s="12">
        <v>112</v>
      </c>
      <c r="D22" s="12">
        <v>322</v>
      </c>
      <c r="E22" s="12">
        <v>310</v>
      </c>
      <c r="F22" s="14">
        <f t="shared" si="2"/>
        <v>820</v>
      </c>
      <c r="G22" s="42">
        <f>+D23+E23</f>
        <v>0.771</v>
      </c>
      <c r="H22"/>
      <c r="I22" s="47"/>
      <c r="J22" s="47"/>
      <c r="K22" s="47"/>
      <c r="L22" s="47"/>
      <c r="M22" s="47"/>
      <c r="N22" s="1"/>
    </row>
    <row r="23" spans="1:14" ht="12.75" customHeight="1">
      <c r="A23" s="45"/>
      <c r="B23" s="2">
        <v>0.093</v>
      </c>
      <c r="C23" s="3">
        <v>0.137</v>
      </c>
      <c r="D23" s="3">
        <v>0.393</v>
      </c>
      <c r="E23" s="3">
        <v>0.378</v>
      </c>
      <c r="F23" s="16">
        <f t="shared" si="2"/>
        <v>1.001</v>
      </c>
      <c r="G23" s="43"/>
      <c r="H23"/>
      <c r="I23" s="47"/>
      <c r="J23" s="47"/>
      <c r="K23" s="47"/>
      <c r="L23" s="47"/>
      <c r="M23" s="47"/>
      <c r="N23" s="1"/>
    </row>
    <row r="24" spans="1:14" ht="12.75" customHeight="1">
      <c r="A24" s="44" t="s">
        <v>8</v>
      </c>
      <c r="B24" s="11">
        <v>73</v>
      </c>
      <c r="C24" s="12">
        <v>97</v>
      </c>
      <c r="D24" s="12">
        <v>385</v>
      </c>
      <c r="E24" s="12">
        <v>230</v>
      </c>
      <c r="F24" s="14">
        <f t="shared" si="2"/>
        <v>785</v>
      </c>
      <c r="G24" s="42">
        <f>+D25+E25</f>
        <v>0.7829999999999999</v>
      </c>
      <c r="H24"/>
      <c r="I24" s="47"/>
      <c r="J24" s="47"/>
      <c r="K24" s="47"/>
      <c r="L24" s="47"/>
      <c r="M24" s="47"/>
      <c r="N24" s="1"/>
    </row>
    <row r="25" spans="1:14" ht="12.75" customHeight="1">
      <c r="A25" s="45"/>
      <c r="B25" s="2">
        <v>0.093</v>
      </c>
      <c r="C25" s="3">
        <v>0.124</v>
      </c>
      <c r="D25" s="3">
        <v>0.49</v>
      </c>
      <c r="E25" s="3">
        <v>0.293</v>
      </c>
      <c r="F25" s="16">
        <f t="shared" si="2"/>
        <v>1</v>
      </c>
      <c r="G25" s="43"/>
      <c r="H25"/>
      <c r="I25" s="47"/>
      <c r="J25" s="47"/>
      <c r="K25" s="47"/>
      <c r="L25" s="47"/>
      <c r="M25" s="47"/>
      <c r="N25" s="1"/>
    </row>
    <row r="26" spans="1:14" ht="12.75" customHeight="1">
      <c r="A26" s="44" t="s">
        <v>9</v>
      </c>
      <c r="B26" s="11">
        <v>46</v>
      </c>
      <c r="C26" s="12">
        <v>36</v>
      </c>
      <c r="D26" s="12">
        <v>354</v>
      </c>
      <c r="E26" s="12">
        <v>373</v>
      </c>
      <c r="F26" s="14">
        <f>SUM(B26:E26)</f>
        <v>809</v>
      </c>
      <c r="G26" s="46">
        <f>+D27+E27</f>
        <v>0.899</v>
      </c>
      <c r="H26"/>
      <c r="I26" s="47"/>
      <c r="J26" s="47"/>
      <c r="K26" s="47"/>
      <c r="L26" s="47"/>
      <c r="M26" s="47"/>
      <c r="N26" s="1"/>
    </row>
    <row r="27" spans="1:14" ht="12.75" customHeight="1" thickBot="1">
      <c r="A27" s="45"/>
      <c r="B27" s="2">
        <v>0.057</v>
      </c>
      <c r="C27" s="3">
        <v>0.044</v>
      </c>
      <c r="D27" s="3">
        <v>0.438</v>
      </c>
      <c r="E27" s="3">
        <v>0.461</v>
      </c>
      <c r="F27" s="16">
        <f t="shared" si="2"/>
        <v>1</v>
      </c>
      <c r="G27" s="27"/>
      <c r="H27"/>
      <c r="I27" s="47"/>
      <c r="J27" s="47"/>
      <c r="K27" s="47"/>
      <c r="L27" s="47"/>
      <c r="M27" s="47"/>
      <c r="N27" s="1"/>
    </row>
    <row r="28" spans="1:14" ht="12.75" customHeight="1" thickTop="1">
      <c r="A28" s="44" t="s">
        <v>10</v>
      </c>
      <c r="B28" s="11">
        <v>46</v>
      </c>
      <c r="C28" s="12">
        <v>41</v>
      </c>
      <c r="D28" s="12">
        <v>323</v>
      </c>
      <c r="E28" s="12">
        <v>379</v>
      </c>
      <c r="F28" s="14">
        <f t="shared" si="2"/>
        <v>789</v>
      </c>
      <c r="G28" s="42">
        <f>+D29+E29</f>
        <v>0.889</v>
      </c>
      <c r="H28"/>
      <c r="I28" s="9">
        <v>3</v>
      </c>
      <c r="J28" s="10">
        <v>7</v>
      </c>
      <c r="K28" s="10">
        <v>40</v>
      </c>
      <c r="L28" s="10">
        <v>41</v>
      </c>
      <c r="M28" s="13">
        <f>SUM(I28:L28)</f>
        <v>91</v>
      </c>
      <c r="N28" s="26">
        <f>+K29+L29</f>
        <v>0.891</v>
      </c>
    </row>
    <row r="29" spans="1:14" ht="12.75" customHeight="1">
      <c r="A29" s="45"/>
      <c r="B29" s="2">
        <v>0.058</v>
      </c>
      <c r="C29" s="3">
        <v>0.052</v>
      </c>
      <c r="D29" s="3">
        <v>0.409</v>
      </c>
      <c r="E29" s="3">
        <v>0.48</v>
      </c>
      <c r="F29" s="16">
        <f t="shared" si="2"/>
        <v>0.999</v>
      </c>
      <c r="G29" s="43"/>
      <c r="H29"/>
      <c r="I29" s="2">
        <v>0.033</v>
      </c>
      <c r="J29" s="3">
        <v>0.077</v>
      </c>
      <c r="K29" s="3">
        <v>0.44</v>
      </c>
      <c r="L29" s="3">
        <v>0.451</v>
      </c>
      <c r="M29" s="16">
        <f>SUM(I29:L29)</f>
        <v>1.0010000000000001</v>
      </c>
      <c r="N29" s="27"/>
    </row>
    <row r="30" spans="1:14" ht="13.5" customHeight="1" thickBot="1">
      <c r="A30" s="28" t="s">
        <v>26</v>
      </c>
      <c r="B30" s="29"/>
      <c r="C30" s="29"/>
      <c r="D30" s="29"/>
      <c r="E30" s="29"/>
      <c r="F30" s="29"/>
      <c r="G30" s="29"/>
      <c r="H30"/>
      <c r="I30" s="30"/>
      <c r="J30" s="30"/>
      <c r="K30" s="30"/>
      <c r="L30" s="30"/>
      <c r="M30" s="30"/>
      <c r="N30" s="31"/>
    </row>
    <row r="31" spans="1:14" ht="12.75" customHeight="1" thickTop="1">
      <c r="A31" s="32" t="s">
        <v>11</v>
      </c>
      <c r="B31" s="9">
        <v>69</v>
      </c>
      <c r="C31" s="10">
        <v>81</v>
      </c>
      <c r="D31" s="10">
        <v>302</v>
      </c>
      <c r="E31" s="10">
        <v>371</v>
      </c>
      <c r="F31" s="13">
        <f>SUM(B31:E31)</f>
        <v>823</v>
      </c>
      <c r="G31" s="26">
        <f>+D32+E32</f>
        <v>0.8180000000000001</v>
      </c>
      <c r="H31"/>
      <c r="I31" s="9">
        <v>4</v>
      </c>
      <c r="J31" s="10">
        <v>15</v>
      </c>
      <c r="K31" s="10">
        <v>39</v>
      </c>
      <c r="L31" s="10">
        <v>31</v>
      </c>
      <c r="M31" s="13">
        <f>SUM(I31:L31)</f>
        <v>89</v>
      </c>
      <c r="N31" s="26">
        <f>+K32+L32</f>
        <v>0.786</v>
      </c>
    </row>
    <row r="32" spans="1:14" ht="12.75" customHeight="1" thickBot="1">
      <c r="A32" s="33"/>
      <c r="B32" s="2">
        <v>0.084</v>
      </c>
      <c r="C32" s="3">
        <v>0.098</v>
      </c>
      <c r="D32" s="3">
        <v>0.367</v>
      </c>
      <c r="E32" s="3">
        <v>0.451</v>
      </c>
      <c r="F32" s="16">
        <f>SUM(B32:E32)</f>
        <v>1</v>
      </c>
      <c r="G32" s="27"/>
      <c r="H32"/>
      <c r="I32" s="2">
        <v>0.045</v>
      </c>
      <c r="J32" s="3">
        <v>0.169</v>
      </c>
      <c r="K32" s="3">
        <v>0.438</v>
      </c>
      <c r="L32" s="3">
        <v>0.348</v>
      </c>
      <c r="M32" s="16">
        <f>SUM(I32:L32)</f>
        <v>1</v>
      </c>
      <c r="N32" s="27"/>
    </row>
    <row r="33" spans="1:14" ht="42" customHeight="1" thickTop="1">
      <c r="A33" s="25" t="s">
        <v>36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ht="30.75" customHeight="1"/>
    <row r="35" spans="1:15" ht="15">
      <c r="A35" s="34" t="s">
        <v>31</v>
      </c>
      <c r="B35" s="35"/>
      <c r="C35" s="35"/>
      <c r="D35" s="35"/>
      <c r="E35" s="35"/>
      <c r="F35" s="35"/>
      <c r="G35" s="35"/>
      <c r="H35" s="35"/>
      <c r="I35" s="35"/>
      <c r="K35" s="21"/>
      <c r="L35" s="21"/>
      <c r="M35" s="21"/>
      <c r="N35" s="21"/>
      <c r="O35" s="21"/>
    </row>
    <row r="36" spans="11:15" ht="15">
      <c r="K36" s="21"/>
      <c r="L36" s="17"/>
      <c r="M36" s="17"/>
      <c r="N36" s="17"/>
      <c r="O36" s="21"/>
    </row>
    <row r="37" spans="11:15" ht="15">
      <c r="K37" s="21"/>
      <c r="L37" s="21"/>
      <c r="M37" s="21"/>
      <c r="N37" s="21"/>
      <c r="O37" s="21"/>
    </row>
    <row r="38" spans="11:15" ht="15">
      <c r="K38" s="21"/>
      <c r="L38" s="21"/>
      <c r="M38" s="21"/>
      <c r="N38" s="21"/>
      <c r="O38" s="21"/>
    </row>
    <row r="39" spans="11:15" ht="15">
      <c r="K39" s="21"/>
      <c r="L39" s="21"/>
      <c r="M39" s="21"/>
      <c r="N39" s="21"/>
      <c r="O39" s="21"/>
    </row>
    <row r="40" spans="11:15" ht="15">
      <c r="K40" s="21"/>
      <c r="L40" s="21"/>
      <c r="M40" s="21"/>
      <c r="N40" s="21"/>
      <c r="O40" s="21"/>
    </row>
    <row r="41" spans="11:15" ht="15">
      <c r="K41" s="21"/>
      <c r="L41" s="21"/>
      <c r="M41" s="21"/>
      <c r="N41" s="21"/>
      <c r="O41" s="21"/>
    </row>
    <row r="52" ht="9" customHeight="1" thickBot="1"/>
    <row r="53" spans="1:7" ht="21" customHeight="1">
      <c r="A53" s="36" t="s">
        <v>32</v>
      </c>
      <c r="B53" s="38" t="s">
        <v>34</v>
      </c>
      <c r="C53" s="39"/>
      <c r="D53" s="38" t="s">
        <v>12</v>
      </c>
      <c r="E53" s="39"/>
      <c r="F53" s="40" t="s">
        <v>0</v>
      </c>
      <c r="G53" s="41"/>
    </row>
    <row r="54" spans="1:7" ht="12" customHeight="1" thickBot="1">
      <c r="A54" s="37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2" t="s">
        <v>13</v>
      </c>
      <c r="B55" s="8">
        <v>167</v>
      </c>
      <c r="C55" s="6">
        <f>B55/B$64</f>
        <v>0.30363636363636365</v>
      </c>
      <c r="D55" s="8">
        <v>12</v>
      </c>
      <c r="E55" s="6">
        <f>D55/D$64</f>
        <v>0.24</v>
      </c>
      <c r="F55" s="8">
        <v>179</v>
      </c>
      <c r="G55" s="6">
        <f>F55/F$64</f>
        <v>0.29833333333333334</v>
      </c>
    </row>
    <row r="56" spans="1:7" ht="15">
      <c r="A56" s="23" t="s">
        <v>14</v>
      </c>
      <c r="B56" s="8">
        <v>174</v>
      </c>
      <c r="C56" s="6">
        <f aca="true" t="shared" si="3" ref="C56:E63">B56/B$64</f>
        <v>0.31636363636363635</v>
      </c>
      <c r="D56" s="8">
        <v>19</v>
      </c>
      <c r="E56" s="6">
        <f t="shared" si="3"/>
        <v>0.38</v>
      </c>
      <c r="F56" s="8">
        <v>193</v>
      </c>
      <c r="G56" s="6">
        <f aca="true" t="shared" si="4" ref="G56:G63">F56/F$64</f>
        <v>0.32166666666666666</v>
      </c>
    </row>
    <row r="57" spans="1:7" ht="15">
      <c r="A57" s="24" t="s">
        <v>15</v>
      </c>
      <c r="B57" s="8">
        <v>193</v>
      </c>
      <c r="C57" s="6">
        <f t="shared" si="3"/>
        <v>0.3509090909090909</v>
      </c>
      <c r="D57" s="8">
        <v>25</v>
      </c>
      <c r="E57" s="6">
        <f t="shared" si="3"/>
        <v>0.5</v>
      </c>
      <c r="F57" s="8">
        <v>218</v>
      </c>
      <c r="G57" s="6">
        <f t="shared" si="4"/>
        <v>0.36333333333333334</v>
      </c>
    </row>
    <row r="58" spans="1:7" ht="18">
      <c r="A58" s="24" t="s">
        <v>16</v>
      </c>
      <c r="B58" s="8">
        <v>45</v>
      </c>
      <c r="C58" s="6">
        <f t="shared" si="3"/>
        <v>0.08181818181818182</v>
      </c>
      <c r="D58" s="8">
        <v>3</v>
      </c>
      <c r="E58" s="6">
        <f t="shared" si="3"/>
        <v>0.06</v>
      </c>
      <c r="F58" s="8">
        <v>48</v>
      </c>
      <c r="G58" s="6">
        <f t="shared" si="4"/>
        <v>0.08</v>
      </c>
    </row>
    <row r="59" spans="1:7" ht="18">
      <c r="A59" s="23" t="s">
        <v>17</v>
      </c>
      <c r="B59" s="8">
        <v>108</v>
      </c>
      <c r="C59" s="6">
        <f t="shared" si="3"/>
        <v>0.19636363636363635</v>
      </c>
      <c r="D59" s="8">
        <v>11</v>
      </c>
      <c r="E59" s="6">
        <f t="shared" si="3"/>
        <v>0.22</v>
      </c>
      <c r="F59" s="8">
        <v>119</v>
      </c>
      <c r="G59" s="6">
        <f t="shared" si="4"/>
        <v>0.19833333333333333</v>
      </c>
    </row>
    <row r="60" spans="1:7" ht="15">
      <c r="A60" s="24" t="s">
        <v>18</v>
      </c>
      <c r="B60" s="8">
        <v>178</v>
      </c>
      <c r="C60" s="6">
        <f t="shared" si="3"/>
        <v>0.3236363636363636</v>
      </c>
      <c r="D60" s="8">
        <v>15</v>
      </c>
      <c r="E60" s="6">
        <f t="shared" si="3"/>
        <v>0.3</v>
      </c>
      <c r="F60" s="8">
        <v>193</v>
      </c>
      <c r="G60" s="6">
        <f t="shared" si="4"/>
        <v>0.32166666666666666</v>
      </c>
    </row>
    <row r="61" spans="1:7" ht="15">
      <c r="A61" s="24" t="s">
        <v>19</v>
      </c>
      <c r="B61" s="8">
        <v>147</v>
      </c>
      <c r="C61" s="6">
        <f t="shared" si="3"/>
        <v>0.2672727272727273</v>
      </c>
      <c r="D61" s="8">
        <v>19</v>
      </c>
      <c r="E61" s="6">
        <f t="shared" si="3"/>
        <v>0.38</v>
      </c>
      <c r="F61" s="8">
        <v>166</v>
      </c>
      <c r="G61" s="6">
        <f t="shared" si="4"/>
        <v>0.27666666666666667</v>
      </c>
    </row>
    <row r="62" spans="1:7" ht="15">
      <c r="A62" s="23" t="s">
        <v>20</v>
      </c>
      <c r="B62" s="8">
        <v>166</v>
      </c>
      <c r="C62" s="6">
        <f t="shared" si="3"/>
        <v>0.3018181818181818</v>
      </c>
      <c r="D62" s="8">
        <v>16</v>
      </c>
      <c r="E62" s="6">
        <f t="shared" si="3"/>
        <v>0.32</v>
      </c>
      <c r="F62" s="8">
        <v>182</v>
      </c>
      <c r="G62" s="6">
        <f t="shared" si="4"/>
        <v>0.30333333333333334</v>
      </c>
    </row>
    <row r="63" spans="1:7" ht="15">
      <c r="A63" s="24" t="s">
        <v>21</v>
      </c>
      <c r="B63" s="8">
        <v>10</v>
      </c>
      <c r="C63" s="6">
        <f t="shared" si="3"/>
        <v>0.01818181818181818</v>
      </c>
      <c r="D63" s="8">
        <v>0</v>
      </c>
      <c r="E63" s="6">
        <f t="shared" si="3"/>
        <v>0</v>
      </c>
      <c r="F63" s="8">
        <v>10</v>
      </c>
      <c r="G63" s="6">
        <f t="shared" si="4"/>
        <v>0.016666666666666666</v>
      </c>
    </row>
    <row r="64" spans="1:7" ht="15">
      <c r="A64" s="24" t="s">
        <v>22</v>
      </c>
      <c r="B64" s="8">
        <v>550</v>
      </c>
      <c r="C64" s="6">
        <f>SUM(C55:C63)</f>
        <v>2.16</v>
      </c>
      <c r="D64" s="8">
        <v>50</v>
      </c>
      <c r="E64" s="6">
        <f>SUM(E55:E63)</f>
        <v>2.4</v>
      </c>
      <c r="F64" s="8">
        <v>600</v>
      </c>
      <c r="G64" s="6">
        <f>SUM(G55:G63)</f>
        <v>2.18</v>
      </c>
    </row>
    <row r="65" spans="1:14" ht="37.5" customHeight="1">
      <c r="A65" s="52" t="s">
        <v>33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1:14" ht="27" customHeight="1">
      <c r="A66" s="50" t="s">
        <v>36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</row>
  </sheetData>
  <sheetProtection/>
  <mergeCells count="56">
    <mergeCell ref="N5:N7"/>
    <mergeCell ref="B6:E6"/>
    <mergeCell ref="F6:F7"/>
    <mergeCell ref="I6:L6"/>
    <mergeCell ref="M6:M7"/>
    <mergeCell ref="A8:G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I8:N8"/>
    <mergeCell ref="A11:A12"/>
    <mergeCell ref="G11:G12"/>
    <mergeCell ref="N11:N12"/>
    <mergeCell ref="A9:A10"/>
    <mergeCell ref="G9:G10"/>
    <mergeCell ref="N9:N10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35:I35"/>
    <mergeCell ref="A53:A54"/>
    <mergeCell ref="B53:C53"/>
    <mergeCell ref="D53:E53"/>
    <mergeCell ref="F53:G53"/>
    <mergeCell ref="G24:G25"/>
    <mergeCell ref="A26:A27"/>
    <mergeCell ref="G26:G27"/>
    <mergeCell ref="A28:A29"/>
    <mergeCell ref="G28:G29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2014-11-06T12:00:35Z</cp:lastPrinted>
  <dcterms:created xsi:type="dcterms:W3CDTF">2011-08-01T14:22:18Z</dcterms:created>
  <dcterms:modified xsi:type="dcterms:W3CDTF">2014-12-09T09:24:27Z</dcterms:modified>
  <cp:category/>
  <cp:version/>
  <cp:contentType/>
  <cp:contentStatus/>
</cp:coreProperties>
</file>