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<sst xmlns="http://schemas.openxmlformats.org/spreadsheetml/2006/main" count="49" uniqueCount="39">
  <si>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</si>
  <si>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</si>
  <si>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</si>
  <si>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</si>
  <si>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</si>
  <si>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</si>
  <si>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</si>
  <si>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</si>
  <si>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</si>
  <si>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</si>
  <si>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</si>
  <si>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</si>
  <si>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</si>
  <si>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</si>
  <si>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</si>
  <si>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</si>
  <si>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</si>
  <si>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</si>
  <si>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</si>
  <si>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</si>
  <si>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</si>
  <si>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</si>
  <si>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</si>
  <si>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</si>
  <si>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</si>
  <si>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</si>
  <si>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</si>
  <si>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</si>
  <si>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</si>
  <si>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</si>
  <si>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</si>
  <si>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</si>
  <si>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</si>
  <si>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</si>
  <si>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</si>
  <si>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</si>
  <si>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</si>
  <si>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</si>
  <si>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GESTIONE E SVILUPPO SOSTENIBILE DEI SISTEMI RURALI MEDITERRANEI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</si>
</sst>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3" fillId="0" borderId="20" xfId="47" applyNumberFormat="1" applyFont="1" applyBorder="1" applyAlignment="1">
      <alignment horizontal="right" vertical="top"/>
      <protection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1007584"/>
        <c:axId val="31959393"/>
      </c:barChart>
      <c:catAx>
        <c:axId val="11007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59393"/>
        <c:crosses val="autoZero"/>
        <c:auto val="1"/>
        <c:lblOffset val="100"/>
        <c:tickLblSkip val="1"/>
        <c:noMultiLvlLbl val="0"/>
      </c:catAx>
      <c:valAx>
        <c:axId val="3195939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0758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19.140625" style="17" customWidth="1"/>
    <col min="15" max="16384" width="8.7109375" style="17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18">
        <v>1</v>
      </c>
      <c r="C7" s="19">
        <v>2</v>
      </c>
      <c r="D7" s="19">
        <v>3</v>
      </c>
      <c r="E7" s="19">
        <v>4</v>
      </c>
      <c r="F7" s="72"/>
      <c r="G7" s="64"/>
      <c r="I7" s="18">
        <v>1</v>
      </c>
      <c r="J7" s="19">
        <v>2</v>
      </c>
      <c r="K7" s="19">
        <v>3</v>
      </c>
      <c r="L7" s="19">
        <v>4</v>
      </c>
      <c r="M7" s="72"/>
      <c r="N7" s="64"/>
    </row>
    <row r="8" spans="1:14" ht="12" customHeight="1" thickBot="1">
      <c r="A8" s="73" t="s">
        <v>24</v>
      </c>
      <c r="B8" s="74"/>
      <c r="C8" s="74"/>
      <c r="D8" s="74"/>
      <c r="E8" s="74"/>
      <c r="F8" s="74"/>
      <c r="G8" s="74"/>
      <c r="I8" s="50"/>
      <c r="J8" s="50"/>
      <c r="K8" s="50"/>
      <c r="L8" s="50"/>
      <c r="M8" s="50"/>
      <c r="N8" s="50"/>
    </row>
    <row r="9" spans="1:14" ht="11.25" customHeight="1" thickTop="1">
      <c r="A9" s="45" t="s">
        <v>1</v>
      </c>
      <c r="B9" s="9">
        <v>38</v>
      </c>
      <c r="C9" s="10">
        <v>51</v>
      </c>
      <c r="D9" s="10">
        <v>162</v>
      </c>
      <c r="E9" s="10">
        <v>112</v>
      </c>
      <c r="F9" s="13">
        <f aca="true" t="shared" si="0" ref="F9:F15">SUM(B9:E9)</f>
        <v>363</v>
      </c>
      <c r="G9" s="27">
        <f>+D10+E10</f>
        <v>0.755</v>
      </c>
      <c r="H9"/>
      <c r="I9" s="10">
        <v>10</v>
      </c>
      <c r="J9" s="10">
        <v>25</v>
      </c>
      <c r="K9" s="10">
        <v>107</v>
      </c>
      <c r="L9" s="10">
        <v>50</v>
      </c>
      <c r="M9" s="13">
        <f>SUM(I9:L9)</f>
        <v>192</v>
      </c>
      <c r="N9" s="27">
        <f>+K10+L10</f>
        <v>0.8177083333333333</v>
      </c>
    </row>
    <row r="10" spans="1:14" ht="15" customHeight="1">
      <c r="A10" s="46"/>
      <c r="B10" s="2">
        <v>0.105</v>
      </c>
      <c r="C10" s="3">
        <v>0.14</v>
      </c>
      <c r="D10" s="3">
        <v>0.446</v>
      </c>
      <c r="E10" s="3">
        <v>0.309</v>
      </c>
      <c r="F10" s="24">
        <f t="shared" si="0"/>
        <v>1</v>
      </c>
      <c r="G10" s="28"/>
      <c r="H10"/>
      <c r="I10" s="3">
        <f>+I9/$M9</f>
        <v>0.052083333333333336</v>
      </c>
      <c r="J10" s="3">
        <f>+J9/$M9</f>
        <v>0.13020833333333334</v>
      </c>
      <c r="K10" s="3">
        <f>+K9/$M9</f>
        <v>0.5572916666666666</v>
      </c>
      <c r="L10" s="3">
        <f>+L9/$M9</f>
        <v>0.2604166666666667</v>
      </c>
      <c r="M10" s="3">
        <f>+M9/$M9</f>
        <v>1</v>
      </c>
      <c r="N10" s="28"/>
    </row>
    <row r="11" spans="1:14" ht="11.25" customHeight="1">
      <c r="A11" s="45" t="s">
        <v>2</v>
      </c>
      <c r="B11" s="11">
        <v>21</v>
      </c>
      <c r="C11" s="12">
        <v>30</v>
      </c>
      <c r="D11" s="12">
        <v>143</v>
      </c>
      <c r="E11" s="12">
        <v>167</v>
      </c>
      <c r="F11" s="14">
        <f t="shared" si="0"/>
        <v>361</v>
      </c>
      <c r="G11" s="43">
        <f>+D12+E12</f>
        <v>0.859</v>
      </c>
      <c r="H11"/>
      <c r="I11" s="12">
        <v>7</v>
      </c>
      <c r="J11" s="12">
        <v>11</v>
      </c>
      <c r="K11" s="12">
        <v>110</v>
      </c>
      <c r="L11" s="12">
        <v>62</v>
      </c>
      <c r="M11" s="14">
        <f>SUM(I11:L11)</f>
        <v>190</v>
      </c>
      <c r="N11" s="43">
        <f>+K12+L12</f>
        <v>0.905</v>
      </c>
    </row>
    <row r="12" spans="1:14" ht="11.25" customHeight="1">
      <c r="A12" s="46"/>
      <c r="B12" s="2">
        <v>0.058</v>
      </c>
      <c r="C12" s="3">
        <v>0.083</v>
      </c>
      <c r="D12" s="3">
        <v>0.396</v>
      </c>
      <c r="E12" s="3">
        <v>0.463</v>
      </c>
      <c r="F12" s="24">
        <f t="shared" si="0"/>
        <v>1</v>
      </c>
      <c r="G12" s="44"/>
      <c r="H12"/>
      <c r="I12" s="3">
        <v>0.037</v>
      </c>
      <c r="J12" s="3">
        <v>0.058</v>
      </c>
      <c r="K12" s="3">
        <v>0.579</v>
      </c>
      <c r="L12" s="3">
        <v>0.326</v>
      </c>
      <c r="M12" s="24">
        <f>SUM(I12:L12)</f>
        <v>1</v>
      </c>
      <c r="N12" s="44"/>
    </row>
    <row r="13" spans="1:14" ht="11.25" customHeight="1">
      <c r="A13" s="45" t="s">
        <v>3</v>
      </c>
      <c r="B13" s="11">
        <v>20</v>
      </c>
      <c r="C13" s="12">
        <v>19</v>
      </c>
      <c r="D13" s="12">
        <v>128</v>
      </c>
      <c r="E13" s="12">
        <v>195</v>
      </c>
      <c r="F13" s="14">
        <f t="shared" si="0"/>
        <v>362</v>
      </c>
      <c r="G13" s="43">
        <f>+D14+E14</f>
        <v>0.893</v>
      </c>
      <c r="H13"/>
      <c r="I13" s="12">
        <v>3</v>
      </c>
      <c r="J13" s="12">
        <v>25</v>
      </c>
      <c r="K13" s="12">
        <v>107</v>
      </c>
      <c r="L13" s="12">
        <v>57</v>
      </c>
      <c r="M13" s="14">
        <f>SUM(I13:L13)</f>
        <v>192</v>
      </c>
      <c r="N13" s="43">
        <f>+K14+L14</f>
        <v>0.8540000000000001</v>
      </c>
    </row>
    <row r="14" spans="1:14" ht="11.25" customHeight="1">
      <c r="A14" s="46"/>
      <c r="B14" s="2">
        <v>0.055</v>
      </c>
      <c r="C14" s="3">
        <v>0.052</v>
      </c>
      <c r="D14" s="3">
        <v>0.354</v>
      </c>
      <c r="E14" s="3">
        <v>0.539</v>
      </c>
      <c r="F14" s="24">
        <f t="shared" si="0"/>
        <v>1</v>
      </c>
      <c r="G14" s="44"/>
      <c r="H14"/>
      <c r="I14" s="3">
        <v>0.016</v>
      </c>
      <c r="J14" s="3">
        <v>0.13</v>
      </c>
      <c r="K14" s="3">
        <v>0.557</v>
      </c>
      <c r="L14" s="3">
        <v>0.297</v>
      </c>
      <c r="M14" s="24">
        <f>SUM(I14:L14)</f>
        <v>1</v>
      </c>
      <c r="N14" s="44"/>
    </row>
    <row r="15" spans="1:14" ht="11.25" customHeight="1">
      <c r="A15" s="45" t="s">
        <v>4</v>
      </c>
      <c r="B15" s="11">
        <v>16</v>
      </c>
      <c r="C15" s="12">
        <v>19</v>
      </c>
      <c r="D15" s="12">
        <v>85</v>
      </c>
      <c r="E15" s="12">
        <v>243</v>
      </c>
      <c r="F15" s="14">
        <f t="shared" si="0"/>
        <v>363</v>
      </c>
      <c r="G15" s="43">
        <f>+D16+E16</f>
        <v>0.9035812672176309</v>
      </c>
      <c r="H15"/>
      <c r="I15" s="12">
        <v>4</v>
      </c>
      <c r="J15" s="12">
        <v>13</v>
      </c>
      <c r="K15" s="12">
        <v>95</v>
      </c>
      <c r="L15" s="12">
        <v>80</v>
      </c>
      <c r="M15" s="14">
        <f>SUM(I15:L15)</f>
        <v>192</v>
      </c>
      <c r="N15" s="43">
        <f>+K16+L16</f>
        <v>0.9114583333333334</v>
      </c>
    </row>
    <row r="16" spans="1:14" ht="11.25" customHeight="1">
      <c r="A16" s="46"/>
      <c r="B16" s="2">
        <f>+B15/$F15</f>
        <v>0.0440771349862259</v>
      </c>
      <c r="C16" s="3">
        <f>+C15/$F15</f>
        <v>0.05234159779614325</v>
      </c>
      <c r="D16" s="3">
        <f>+D15/$F15</f>
        <v>0.23415977961432508</v>
      </c>
      <c r="E16" s="3">
        <f>+E15/$F15</f>
        <v>0.6694214876033058</v>
      </c>
      <c r="F16" s="25">
        <f>+F15/$F15</f>
        <v>1</v>
      </c>
      <c r="G16" s="44"/>
      <c r="H16"/>
      <c r="I16" s="3">
        <f>+I15/$M15</f>
        <v>0.020833333333333332</v>
      </c>
      <c r="J16" s="3">
        <f>+J15/$M15</f>
        <v>0.06770833333333333</v>
      </c>
      <c r="K16" s="3">
        <f>+K15/$M15</f>
        <v>0.4947916666666667</v>
      </c>
      <c r="L16" s="3">
        <f>+L15/$M15</f>
        <v>0.4166666666666667</v>
      </c>
      <c r="M16" s="3">
        <f>+M15/$M15</f>
        <v>1</v>
      </c>
      <c r="N16" s="44"/>
    </row>
    <row r="17" spans="1:14" ht="15" customHeight="1" thickBot="1">
      <c r="A17" s="29" t="s">
        <v>25</v>
      </c>
      <c r="B17" s="30"/>
      <c r="C17" s="30"/>
      <c r="D17" s="30"/>
      <c r="E17" s="30"/>
      <c r="F17" s="30"/>
      <c r="G17" s="30"/>
      <c r="H17"/>
      <c r="I17" s="49"/>
      <c r="J17" s="49"/>
      <c r="K17" s="49"/>
      <c r="L17" s="49"/>
      <c r="M17" s="49"/>
      <c r="N17" s="49"/>
    </row>
    <row r="18" spans="1:14" ht="12.75" customHeight="1" thickTop="1">
      <c r="A18" s="45" t="s">
        <v>5</v>
      </c>
      <c r="B18" s="9">
        <v>15</v>
      </c>
      <c r="C18" s="10">
        <v>7</v>
      </c>
      <c r="D18" s="10">
        <v>86</v>
      </c>
      <c r="E18" s="10">
        <v>254</v>
      </c>
      <c r="F18" s="13">
        <f>SUM(B18:E18)</f>
        <v>362</v>
      </c>
      <c r="G18" s="27">
        <f>+D19+E19</f>
        <v>0.94</v>
      </c>
      <c r="H18"/>
      <c r="I18" s="48"/>
      <c r="J18" s="48"/>
      <c r="K18" s="48"/>
      <c r="L18" s="48"/>
      <c r="M18" s="48"/>
      <c r="N18" s="1"/>
    </row>
    <row r="19" spans="1:14" ht="12.75" customHeight="1">
      <c r="A19" s="46"/>
      <c r="B19" s="2">
        <v>0.041</v>
      </c>
      <c r="C19" s="15">
        <v>0.019</v>
      </c>
      <c r="D19" s="3">
        <v>0.238</v>
      </c>
      <c r="E19" s="3">
        <v>0.702</v>
      </c>
      <c r="F19" s="24">
        <f aca="true" t="shared" si="1" ref="F19:F29">SUM(B19:E19)</f>
        <v>1</v>
      </c>
      <c r="G19" s="28"/>
      <c r="H19"/>
      <c r="I19" s="48"/>
      <c r="J19" s="48"/>
      <c r="K19" s="48"/>
      <c r="L19" s="48"/>
      <c r="M19" s="48"/>
      <c r="N19" s="1"/>
    </row>
    <row r="20" spans="1:14" ht="12.75" customHeight="1">
      <c r="A20" s="45" t="s">
        <v>6</v>
      </c>
      <c r="B20" s="11">
        <v>17</v>
      </c>
      <c r="C20" s="12">
        <v>23</v>
      </c>
      <c r="D20" s="12">
        <v>112</v>
      </c>
      <c r="E20" s="12">
        <v>209</v>
      </c>
      <c r="F20" s="14">
        <f>SUM(B20:E20)</f>
        <v>361</v>
      </c>
      <c r="G20" s="47">
        <f>+D21+E21</f>
        <v>0.889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46"/>
      <c r="B21" s="2">
        <v>0.047</v>
      </c>
      <c r="C21" s="3">
        <v>0.064</v>
      </c>
      <c r="D21" s="3">
        <v>0.31</v>
      </c>
      <c r="E21" s="3">
        <v>0.579</v>
      </c>
      <c r="F21" s="24">
        <f t="shared" si="1"/>
        <v>1</v>
      </c>
      <c r="G21" s="28"/>
      <c r="H21"/>
      <c r="I21" s="48"/>
      <c r="J21" s="48"/>
      <c r="K21" s="48"/>
      <c r="L21" s="48"/>
      <c r="M21" s="48"/>
      <c r="N21" s="1"/>
    </row>
    <row r="22" spans="1:14" ht="12.75" customHeight="1">
      <c r="A22" s="45" t="s">
        <v>7</v>
      </c>
      <c r="B22" s="11">
        <v>13</v>
      </c>
      <c r="C22" s="12">
        <v>26</v>
      </c>
      <c r="D22" s="12">
        <v>125</v>
      </c>
      <c r="E22" s="12">
        <v>199</v>
      </c>
      <c r="F22" s="14">
        <f>SUM(B22:E22)</f>
        <v>363</v>
      </c>
      <c r="G22" s="43">
        <f>+D23+E23</f>
        <v>0.892</v>
      </c>
      <c r="H22"/>
      <c r="I22" s="48"/>
      <c r="J22" s="48"/>
      <c r="K22" s="48"/>
      <c r="L22" s="48"/>
      <c r="M22" s="48"/>
      <c r="N22" s="1"/>
    </row>
    <row r="23" spans="1:14" ht="12.75" customHeight="1">
      <c r="A23" s="46"/>
      <c r="B23" s="2">
        <v>0.036</v>
      </c>
      <c r="C23" s="3">
        <v>0.072</v>
      </c>
      <c r="D23" s="3">
        <v>0.344</v>
      </c>
      <c r="E23" s="3">
        <v>0.548</v>
      </c>
      <c r="F23" s="24">
        <f t="shared" si="1"/>
        <v>1</v>
      </c>
      <c r="G23" s="44"/>
      <c r="H23"/>
      <c r="I23" s="48"/>
      <c r="J23" s="48"/>
      <c r="K23" s="48"/>
      <c r="L23" s="48"/>
      <c r="M23" s="48"/>
      <c r="N23" s="1"/>
    </row>
    <row r="24" spans="1:14" ht="12.75" customHeight="1">
      <c r="A24" s="45" t="s">
        <v>8</v>
      </c>
      <c r="B24" s="11">
        <v>24</v>
      </c>
      <c r="C24" s="12">
        <v>19</v>
      </c>
      <c r="D24" s="12">
        <v>121</v>
      </c>
      <c r="E24" s="12">
        <v>197</v>
      </c>
      <c r="F24" s="14">
        <f>SUM(B24:E24)</f>
        <v>361</v>
      </c>
      <c r="G24" s="43">
        <f>+D25+E25</f>
        <v>0.881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46"/>
      <c r="B25" s="2">
        <v>0.066</v>
      </c>
      <c r="C25" s="3">
        <v>0.053</v>
      </c>
      <c r="D25" s="3">
        <v>0.335</v>
      </c>
      <c r="E25" s="3">
        <v>0.546</v>
      </c>
      <c r="F25" s="24">
        <f t="shared" si="1"/>
        <v>1</v>
      </c>
      <c r="G25" s="44"/>
      <c r="H25"/>
      <c r="I25" s="48"/>
      <c r="J25" s="48"/>
      <c r="K25" s="48"/>
      <c r="L25" s="48"/>
      <c r="M25" s="48"/>
      <c r="N25" s="1"/>
    </row>
    <row r="26" spans="1:14" ht="12.75" customHeight="1">
      <c r="A26" s="45" t="s">
        <v>9</v>
      </c>
      <c r="B26" s="11">
        <v>15</v>
      </c>
      <c r="C26" s="12">
        <v>9</v>
      </c>
      <c r="D26" s="12">
        <v>106</v>
      </c>
      <c r="E26" s="12">
        <v>231</v>
      </c>
      <c r="F26" s="14">
        <f t="shared" si="1"/>
        <v>361</v>
      </c>
      <c r="G26" s="47">
        <f>+D27+E27</f>
        <v>0.9335180055401662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46"/>
      <c r="B27" s="2">
        <f>+B26/$F26</f>
        <v>0.04155124653739612</v>
      </c>
      <c r="C27" s="3">
        <f>+C26/$F26</f>
        <v>0.024930747922437674</v>
      </c>
      <c r="D27" s="3">
        <f>+D26/$F26</f>
        <v>0.29362880886426596</v>
      </c>
      <c r="E27" s="3">
        <f>+E26/$F26</f>
        <v>0.6398891966759003</v>
      </c>
      <c r="F27" s="25">
        <f>+F26/$F26</f>
        <v>1</v>
      </c>
      <c r="G27" s="28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45" t="s">
        <v>10</v>
      </c>
      <c r="B28" s="11">
        <v>13</v>
      </c>
      <c r="C28" s="12">
        <v>5</v>
      </c>
      <c r="D28" s="12">
        <v>78</v>
      </c>
      <c r="E28" s="12">
        <v>265</v>
      </c>
      <c r="F28" s="14">
        <f t="shared" si="1"/>
        <v>361</v>
      </c>
      <c r="G28" s="43">
        <f>+D29+E29</f>
        <v>0.95</v>
      </c>
      <c r="H28"/>
      <c r="I28" s="9">
        <v>2</v>
      </c>
      <c r="J28" s="10">
        <v>10</v>
      </c>
      <c r="K28" s="10">
        <v>69</v>
      </c>
      <c r="L28" s="10">
        <v>111</v>
      </c>
      <c r="M28" s="13">
        <f>SUM(I28:L28)</f>
        <v>192</v>
      </c>
      <c r="N28" s="27">
        <f>+K29+L29</f>
        <v>0.9369999999999999</v>
      </c>
    </row>
    <row r="29" spans="1:14" ht="12.75" customHeight="1">
      <c r="A29" s="46"/>
      <c r="B29" s="2">
        <v>0.036</v>
      </c>
      <c r="C29" s="3">
        <v>0.014</v>
      </c>
      <c r="D29" s="3">
        <v>0.216</v>
      </c>
      <c r="E29" s="3">
        <v>0.734</v>
      </c>
      <c r="F29" s="24">
        <f t="shared" si="1"/>
        <v>1</v>
      </c>
      <c r="G29" s="44"/>
      <c r="H29"/>
      <c r="I29" s="2">
        <f>+I28/$M28</f>
        <v>0.010416666666666666</v>
      </c>
      <c r="J29" s="3">
        <v>0.052</v>
      </c>
      <c r="K29" s="3">
        <v>0.359</v>
      </c>
      <c r="L29" s="3">
        <v>0.578</v>
      </c>
      <c r="M29" s="24">
        <f>SUM(I29:L29)</f>
        <v>0.9994166666666666</v>
      </c>
      <c r="N29" s="28"/>
    </row>
    <row r="30" spans="1:14" ht="13.5" customHeight="1" thickBot="1">
      <c r="A30" s="29" t="s">
        <v>26</v>
      </c>
      <c r="B30" s="30"/>
      <c r="C30" s="30"/>
      <c r="D30" s="30"/>
      <c r="E30" s="30"/>
      <c r="F30" s="30"/>
      <c r="G30" s="30"/>
      <c r="H30"/>
      <c r="I30" s="31"/>
      <c r="J30" s="31"/>
      <c r="K30" s="31"/>
      <c r="L30" s="31"/>
      <c r="M30" s="31"/>
      <c r="N30" s="32"/>
    </row>
    <row r="31" spans="1:14" ht="12.75" customHeight="1" thickTop="1">
      <c r="A31" s="33" t="s">
        <v>11</v>
      </c>
      <c r="B31" s="9">
        <v>10</v>
      </c>
      <c r="C31" s="10">
        <v>18</v>
      </c>
      <c r="D31" s="10">
        <v>135</v>
      </c>
      <c r="E31" s="10">
        <v>199</v>
      </c>
      <c r="F31" s="13">
        <f>SUM(B31:E31)</f>
        <v>362</v>
      </c>
      <c r="G31" s="27">
        <f>+D32+E32</f>
        <v>0.9226519337016574</v>
      </c>
      <c r="H31"/>
      <c r="I31" s="9">
        <v>8</v>
      </c>
      <c r="J31" s="10">
        <v>20</v>
      </c>
      <c r="K31" s="10">
        <v>104</v>
      </c>
      <c r="L31" s="10">
        <v>63</v>
      </c>
      <c r="M31" s="13">
        <f>SUM(I31:L31)</f>
        <v>195</v>
      </c>
      <c r="N31" s="27">
        <f>+K32+L32</f>
        <v>0.8560000000000001</v>
      </c>
    </row>
    <row r="32" spans="1:14" ht="12.75" customHeight="1" thickBot="1">
      <c r="A32" s="34"/>
      <c r="B32" s="2">
        <f>+B31/$F31</f>
        <v>0.027624309392265192</v>
      </c>
      <c r="C32" s="3">
        <f>+C31/$F31</f>
        <v>0.049723756906077346</v>
      </c>
      <c r="D32" s="3">
        <f>+D31/$F31</f>
        <v>0.3729281767955801</v>
      </c>
      <c r="E32" s="3">
        <f>+E31/$F31</f>
        <v>0.5497237569060773</v>
      </c>
      <c r="F32" s="25">
        <f>+F31/$F31</f>
        <v>1</v>
      </c>
      <c r="G32" s="28"/>
      <c r="H32"/>
      <c r="I32" s="2">
        <v>0.041</v>
      </c>
      <c r="J32" s="3">
        <v>0.103</v>
      </c>
      <c r="K32" s="3">
        <v>0.533</v>
      </c>
      <c r="L32" s="3">
        <v>0.323</v>
      </c>
      <c r="M32" s="24">
        <f>SUM(I32:L32)</f>
        <v>1</v>
      </c>
      <c r="N32" s="28"/>
    </row>
    <row r="33" spans="1:14" ht="42" customHeight="1" thickTop="1">
      <c r="A33" s="26" t="s">
        <v>36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ht="30.75" customHeight="1"/>
    <row r="35" spans="1:15" ht="15">
      <c r="A35" s="35" t="s">
        <v>31</v>
      </c>
      <c r="B35" s="36"/>
      <c r="C35" s="36"/>
      <c r="D35" s="36"/>
      <c r="E35" s="36"/>
      <c r="F35" s="36"/>
      <c r="G35" s="36"/>
      <c r="H35" s="36"/>
      <c r="I35" s="36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37" t="s">
        <v>32</v>
      </c>
      <c r="B53" s="39" t="s">
        <v>34</v>
      </c>
      <c r="C53" s="40"/>
      <c r="D53" s="39" t="s">
        <v>12</v>
      </c>
      <c r="E53" s="40"/>
      <c r="F53" s="41" t="s">
        <v>0</v>
      </c>
      <c r="G53" s="42"/>
    </row>
    <row r="54" spans="1:7" ht="12" customHeight="1" thickBot="1">
      <c r="A54" s="38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50</v>
      </c>
      <c r="C55" s="6">
        <f>B55/B$64</f>
        <v>0.228310502283105</v>
      </c>
      <c r="D55" s="8">
        <v>26</v>
      </c>
      <c r="E55" s="6">
        <f>D55/D$64</f>
        <v>0.18439716312056736</v>
      </c>
      <c r="F55" s="8">
        <v>76</v>
      </c>
      <c r="G55" s="6">
        <f>F55/F$64</f>
        <v>0.2111111111111111</v>
      </c>
    </row>
    <row r="56" spans="1:7" ht="15">
      <c r="A56" s="22" t="s">
        <v>14</v>
      </c>
      <c r="B56" s="8">
        <v>84</v>
      </c>
      <c r="C56" s="6">
        <f aca="true" t="shared" si="2" ref="C56:E63">B56/B$64</f>
        <v>0.3835616438356164</v>
      </c>
      <c r="D56" s="8">
        <v>30</v>
      </c>
      <c r="E56" s="6">
        <f t="shared" si="2"/>
        <v>0.2127659574468085</v>
      </c>
      <c r="F56" s="8">
        <v>114</v>
      </c>
      <c r="G56" s="6">
        <f aca="true" t="shared" si="3" ref="G56:G63">F56/F$64</f>
        <v>0.31666666666666665</v>
      </c>
    </row>
    <row r="57" spans="1:7" ht="15">
      <c r="A57" s="23" t="s">
        <v>15</v>
      </c>
      <c r="B57" s="8">
        <v>83</v>
      </c>
      <c r="C57" s="6">
        <f t="shared" si="2"/>
        <v>0.3789954337899543</v>
      </c>
      <c r="D57" s="8">
        <v>20</v>
      </c>
      <c r="E57" s="6">
        <f t="shared" si="2"/>
        <v>0.14184397163120568</v>
      </c>
      <c r="F57" s="8">
        <v>103</v>
      </c>
      <c r="G57" s="6">
        <f t="shared" si="3"/>
        <v>0.2861111111111111</v>
      </c>
    </row>
    <row r="58" spans="1:7" ht="18">
      <c r="A58" s="23" t="s">
        <v>16</v>
      </c>
      <c r="B58" s="8">
        <v>40</v>
      </c>
      <c r="C58" s="6">
        <f t="shared" si="2"/>
        <v>0.182648401826484</v>
      </c>
      <c r="D58" s="8">
        <v>32</v>
      </c>
      <c r="E58" s="6">
        <f t="shared" si="2"/>
        <v>0.22695035460992907</v>
      </c>
      <c r="F58" s="8">
        <v>72</v>
      </c>
      <c r="G58" s="6">
        <f t="shared" si="3"/>
        <v>0.2</v>
      </c>
    </row>
    <row r="59" spans="1:7" ht="18">
      <c r="A59" s="22" t="s">
        <v>17</v>
      </c>
      <c r="B59" s="8">
        <v>48</v>
      </c>
      <c r="C59" s="6">
        <f t="shared" si="2"/>
        <v>0.2191780821917808</v>
      </c>
      <c r="D59" s="8">
        <v>26</v>
      </c>
      <c r="E59" s="6">
        <f t="shared" si="2"/>
        <v>0.18439716312056736</v>
      </c>
      <c r="F59" s="8">
        <v>74</v>
      </c>
      <c r="G59" s="6">
        <f t="shared" si="3"/>
        <v>0.20555555555555555</v>
      </c>
    </row>
    <row r="60" spans="1:7" ht="15">
      <c r="A60" s="23" t="s">
        <v>18</v>
      </c>
      <c r="B60" s="8">
        <v>74</v>
      </c>
      <c r="C60" s="6">
        <f t="shared" si="2"/>
        <v>0.3378995433789954</v>
      </c>
      <c r="D60" s="8">
        <v>32</v>
      </c>
      <c r="E60" s="6">
        <f t="shared" si="2"/>
        <v>0.22695035460992907</v>
      </c>
      <c r="F60" s="8">
        <v>106</v>
      </c>
      <c r="G60" s="6">
        <f t="shared" si="3"/>
        <v>0.29444444444444445</v>
      </c>
    </row>
    <row r="61" spans="1:7" ht="15">
      <c r="A61" s="23" t="s">
        <v>19</v>
      </c>
      <c r="B61" s="8">
        <v>64</v>
      </c>
      <c r="C61" s="6">
        <f t="shared" si="2"/>
        <v>0.2922374429223744</v>
      </c>
      <c r="D61" s="8">
        <v>19</v>
      </c>
      <c r="E61" s="6">
        <f t="shared" si="2"/>
        <v>0.1347517730496454</v>
      </c>
      <c r="F61" s="8">
        <v>83</v>
      </c>
      <c r="G61" s="6">
        <f t="shared" si="3"/>
        <v>0.23055555555555557</v>
      </c>
    </row>
    <row r="62" spans="1:7" ht="15">
      <c r="A62" s="22" t="s">
        <v>20</v>
      </c>
      <c r="B62" s="8">
        <v>28</v>
      </c>
      <c r="C62" s="6">
        <f t="shared" si="2"/>
        <v>0.1278538812785388</v>
      </c>
      <c r="D62" s="8">
        <v>6</v>
      </c>
      <c r="E62" s="6">
        <f t="shared" si="2"/>
        <v>0.0425531914893617</v>
      </c>
      <c r="F62" s="8">
        <v>34</v>
      </c>
      <c r="G62" s="6">
        <f t="shared" si="3"/>
        <v>0.09444444444444444</v>
      </c>
    </row>
    <row r="63" spans="1:7" ht="15">
      <c r="A63" s="23" t="s">
        <v>21</v>
      </c>
      <c r="B63" s="8">
        <v>10</v>
      </c>
      <c r="C63" s="6">
        <f t="shared" si="2"/>
        <v>0.045662100456621</v>
      </c>
      <c r="D63" s="8">
        <v>3</v>
      </c>
      <c r="E63" s="6">
        <f t="shared" si="2"/>
        <v>0.02127659574468085</v>
      </c>
      <c r="F63" s="8">
        <v>13</v>
      </c>
      <c r="G63" s="6">
        <f t="shared" si="3"/>
        <v>0.03611111111111111</v>
      </c>
    </row>
    <row r="64" spans="1:7" ht="15">
      <c r="A64" s="23" t="s">
        <v>22</v>
      </c>
      <c r="B64" s="8">
        <v>219</v>
      </c>
      <c r="C64" s="6">
        <f>SUM(C55:C63)</f>
        <v>2.1963470319634704</v>
      </c>
      <c r="D64" s="8">
        <v>141</v>
      </c>
      <c r="E64" s="6">
        <f>SUM(E55:E63)</f>
        <v>1.3758865248226952</v>
      </c>
      <c r="F64" s="8">
        <v>360</v>
      </c>
      <c r="G64" s="6">
        <f>SUM(G55:G63)</f>
        <v>1.8750000000000002</v>
      </c>
    </row>
    <row r="65" spans="1:14" ht="37.5" customHeight="1">
      <c r="A65" s="53" t="s">
        <v>33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27" customHeight="1">
      <c r="A66" s="51" t="s">
        <v>36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2014-11-07T07:38:33Z</cp:lastPrinted>
  <dcterms:created xsi:type="dcterms:W3CDTF">2011-08-01T14:22:18Z</dcterms:created>
  <dcterms:modified xsi:type="dcterms:W3CDTF">2014-12-05T10:26:47Z</dcterms:modified>
  <cp:category/>
  <cp:version/>
  <cp:contentType/>
  <cp:contentStatus/>
</cp:coreProperties>
</file>