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<sst xmlns="http://schemas.openxmlformats.org/spreadsheetml/2006/main" count="49" uniqueCount="39">
  <si>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</si>
  <si>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</si>
  <si>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</si>
  <si>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</si>
  <si>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</si>
  <si>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</si>
  <si>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</si>
  <si>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</si>
  <si>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</si>
  <si>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</si>
  <si>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</si>
  <si>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</si>
  <si>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</si>
  <si>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</si>
  <si>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</si>
  <si>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</si>
  <si>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</si>
  <si>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</si>
  <si>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</si>
  <si>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</si>
  <si>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</si>
  <si>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</si>
  <si>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</si>
  <si>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</si>
  <si>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</si>
  <si>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</si>
  <si>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</si>
  <si>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</si>
  <si>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</si>
  <si>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</si>
  <si>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</si>
  <si>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</si>
  <si>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</si>
  <si>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</si>
  <si>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</si>
  <si>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</si>
  <si>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</si>
  <si>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</si>
  <si>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BIOTECNOLOGIE MEDICHE E MEDICINA MOLECOLARE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</si>
</sst>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b/>
      <i/>
      <sz val="7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34" borderId="25" xfId="46" applyFill="1" applyBorder="1" applyAlignment="1">
      <alignment horizontal="left" vertical="center"/>
      <protection/>
    </xf>
    <xf numFmtId="0" fontId="0" fillId="34" borderId="26" xfId="46" applyFill="1" applyBorder="1" applyAlignment="1">
      <alignment horizontal="left" vertical="center"/>
      <protection/>
    </xf>
    <xf numFmtId="0" fontId="47" fillId="34" borderId="27" xfId="0" applyFont="1" applyFill="1" applyBorder="1" applyAlignment="1">
      <alignment horizontal="center" wrapText="1"/>
    </xf>
    <xf numFmtId="0" fontId="47" fillId="34" borderId="28" xfId="0" applyFont="1" applyFill="1" applyBorder="1" applyAlignment="1">
      <alignment horizont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0" fillId="0" borderId="0" xfId="46" applyBorder="1" applyAlignment="1">
      <alignment horizontal="left" vertical="top" wrapText="1"/>
      <protection/>
    </xf>
    <xf numFmtId="0" fontId="50" fillId="0" borderId="0" xfId="46" applyFont="1" applyBorder="1" applyAlignment="1">
      <alignment horizontal="left" vertical="center" wrapText="1"/>
      <protection/>
    </xf>
    <xf numFmtId="164" fontId="51" fillId="36" borderId="30" xfId="75" applyNumberFormat="1" applyFont="1" applyFill="1" applyBorder="1" applyAlignment="1">
      <alignment horizontal="center" vertical="center"/>
      <protection/>
    </xf>
    <xf numFmtId="164" fontId="51" fillId="36" borderId="31" xfId="75" applyNumberFormat="1" applyFont="1" applyFill="1" applyBorder="1" applyAlignment="1">
      <alignment horizontal="center" vertical="center"/>
      <protection/>
    </xf>
    <xf numFmtId="0" fontId="49" fillId="35" borderId="32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33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5" xfId="73" applyFont="1" applyFill="1" applyBorder="1" applyAlignment="1">
      <alignment horizontal="left" vertical="center" wrapText="1"/>
      <protection/>
    </xf>
    <xf numFmtId="0" fontId="49" fillId="35" borderId="36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49" fillId="35" borderId="35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1" fillId="36" borderId="38" xfId="79" applyNumberFormat="1" applyFont="1" applyFill="1" applyBorder="1" applyAlignment="1">
      <alignment horizontal="center" vertical="center"/>
      <protection/>
    </xf>
    <xf numFmtId="164" fontId="51" fillId="36" borderId="31" xfId="79" applyNumberFormat="1" applyFont="1" applyFill="1" applyBorder="1" applyAlignment="1">
      <alignment horizontal="center" vertical="center"/>
      <protection/>
    </xf>
    <xf numFmtId="164" fontId="51" fillId="36" borderId="38" xfId="75" applyNumberFormat="1" applyFont="1" applyFill="1" applyBorder="1" applyAlignment="1">
      <alignment horizontal="center" vertical="center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40" xfId="66" applyFont="1" applyFill="1" applyBorder="1" applyAlignment="1">
      <alignment horizontal="center" vertical="center" wrapText="1"/>
      <protection/>
    </xf>
    <xf numFmtId="0" fontId="49" fillId="35" borderId="41" xfId="6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2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47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48" xfId="62" applyFont="1" applyFill="1" applyBorder="1" applyAlignment="1">
      <alignment horizontal="center" wrapText="1"/>
      <protection/>
    </xf>
    <xf numFmtId="0" fontId="49" fillId="35" borderId="49" xfId="64" applyFont="1" applyFill="1" applyBorder="1" applyAlignment="1">
      <alignment horizontal="center" wrapText="1"/>
      <protection/>
    </xf>
    <xf numFmtId="0" fontId="49" fillId="35" borderId="50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95"/>
          <c:w val="0.883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8757067"/>
        <c:axId val="13269284"/>
      </c:barChart>
      <c:catAx>
        <c:axId val="38757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284"/>
        <c:crosses val="autoZero"/>
        <c:auto val="1"/>
        <c:lblOffset val="100"/>
        <c:tickLblSkip val="1"/>
        <c:noMultiLvlLbl val="0"/>
      </c:catAx>
      <c:valAx>
        <c:axId val="1326928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5706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"/>
          <c:w val="0.322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38900"/>
        <a:ext cx="6438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62800"/>
          <a:ext cx="62769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85156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3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1.75" customHeight="1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6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9.5" customHeight="1" thickTop="1">
      <c r="A5" s="65" t="s">
        <v>27</v>
      </c>
      <c r="B5" s="66" t="s">
        <v>34</v>
      </c>
      <c r="C5" s="67"/>
      <c r="D5" s="67"/>
      <c r="E5" s="67"/>
      <c r="F5" s="68"/>
      <c r="G5" s="69" t="s">
        <v>30</v>
      </c>
      <c r="I5" s="72" t="s">
        <v>35</v>
      </c>
      <c r="J5" s="73"/>
      <c r="K5" s="73"/>
      <c r="L5" s="73"/>
      <c r="M5" s="74"/>
      <c r="N5" s="69" t="s">
        <v>30</v>
      </c>
    </row>
    <row r="6" spans="1:14" ht="29.25" customHeight="1">
      <c r="A6" s="65"/>
      <c r="B6" s="55" t="s">
        <v>23</v>
      </c>
      <c r="C6" s="56"/>
      <c r="D6" s="56"/>
      <c r="E6" s="57"/>
      <c r="F6" s="53" t="s">
        <v>0</v>
      </c>
      <c r="G6" s="70"/>
      <c r="I6" s="55" t="s">
        <v>23</v>
      </c>
      <c r="J6" s="56"/>
      <c r="K6" s="56"/>
      <c r="L6" s="57"/>
      <c r="M6" s="53" t="s">
        <v>0</v>
      </c>
      <c r="N6" s="70"/>
    </row>
    <row r="7" spans="1:14" ht="12" customHeight="1">
      <c r="A7" s="65"/>
      <c r="B7" s="21">
        <v>1</v>
      </c>
      <c r="C7" s="22">
        <v>2</v>
      </c>
      <c r="D7" s="22">
        <v>3</v>
      </c>
      <c r="E7" s="22">
        <v>4</v>
      </c>
      <c r="F7" s="54"/>
      <c r="G7" s="71"/>
      <c r="I7" s="21">
        <v>1</v>
      </c>
      <c r="J7" s="22">
        <v>2</v>
      </c>
      <c r="K7" s="22">
        <v>3</v>
      </c>
      <c r="L7" s="22">
        <v>4</v>
      </c>
      <c r="M7" s="54"/>
      <c r="N7" s="71"/>
    </row>
    <row r="8" spans="1:14" ht="12" customHeight="1" thickBot="1">
      <c r="A8" s="58" t="s">
        <v>24</v>
      </c>
      <c r="B8" s="59"/>
      <c r="C8" s="59"/>
      <c r="D8" s="59"/>
      <c r="E8" s="59"/>
      <c r="F8" s="59"/>
      <c r="G8" s="59"/>
      <c r="I8" s="60"/>
      <c r="J8" s="60"/>
      <c r="K8" s="60"/>
      <c r="L8" s="60"/>
      <c r="M8" s="60"/>
      <c r="N8" s="60"/>
    </row>
    <row r="9" spans="1:14" ht="11.25" customHeight="1" thickTop="1">
      <c r="A9" s="46" t="s">
        <v>1</v>
      </c>
      <c r="B9" s="9">
        <v>10</v>
      </c>
      <c r="C9" s="10">
        <v>68</v>
      </c>
      <c r="D9" s="10">
        <v>238</v>
      </c>
      <c r="E9" s="10">
        <v>317</v>
      </c>
      <c r="F9" s="14">
        <f>SUM(B9:E9)</f>
        <v>633</v>
      </c>
      <c r="G9" s="36">
        <f>+D10+E10</f>
        <v>0.877</v>
      </c>
      <c r="H9"/>
      <c r="I9" s="10">
        <v>0</v>
      </c>
      <c r="J9" s="10">
        <v>0</v>
      </c>
      <c r="K9" s="10">
        <v>1</v>
      </c>
      <c r="L9" s="10">
        <v>0</v>
      </c>
      <c r="M9" s="13">
        <f>SUM(I9:L9)</f>
        <v>1</v>
      </c>
      <c r="N9" s="36">
        <f>+K10+L10</f>
        <v>1</v>
      </c>
    </row>
    <row r="10" spans="1:14" ht="15" customHeight="1">
      <c r="A10" s="47"/>
      <c r="B10" s="2">
        <v>0.016</v>
      </c>
      <c r="C10" s="3">
        <v>0.107</v>
      </c>
      <c r="D10" s="3">
        <v>0.376</v>
      </c>
      <c r="E10" s="3">
        <v>0.501</v>
      </c>
      <c r="F10" s="15">
        <f>+F9/$F9</f>
        <v>1</v>
      </c>
      <c r="G10" s="37"/>
      <c r="H10"/>
      <c r="I10" s="3">
        <v>0</v>
      </c>
      <c r="J10" s="3">
        <v>0</v>
      </c>
      <c r="K10" s="3">
        <v>1</v>
      </c>
      <c r="L10" s="3">
        <v>0</v>
      </c>
      <c r="M10" s="15">
        <f aca="true" t="shared" si="0" ref="M10:M16">SUM(I10:L10)</f>
        <v>1</v>
      </c>
      <c r="N10" s="37"/>
    </row>
    <row r="11" spans="1:14" ht="11.25" customHeight="1">
      <c r="A11" s="46" t="s">
        <v>2</v>
      </c>
      <c r="B11" s="11">
        <v>9</v>
      </c>
      <c r="C11" s="12">
        <v>105</v>
      </c>
      <c r="D11" s="12">
        <v>257</v>
      </c>
      <c r="E11" s="12">
        <v>263</v>
      </c>
      <c r="F11" s="16">
        <f aca="true" t="shared" si="1" ref="F11:F16">SUM(B11:E11)</f>
        <v>634</v>
      </c>
      <c r="G11" s="48">
        <f>+D12+E12</f>
        <v>0.8200000000000001</v>
      </c>
      <c r="H11"/>
      <c r="I11" s="12">
        <v>0</v>
      </c>
      <c r="J11" s="12">
        <v>0</v>
      </c>
      <c r="K11" s="12">
        <v>1</v>
      </c>
      <c r="L11" s="12">
        <v>0</v>
      </c>
      <c r="M11" s="16">
        <f t="shared" si="0"/>
        <v>1</v>
      </c>
      <c r="N11" s="48">
        <f>+K12+L12</f>
        <v>1</v>
      </c>
    </row>
    <row r="12" spans="1:14" ht="11.25" customHeight="1">
      <c r="A12" s="47"/>
      <c r="B12" s="2">
        <v>0.014</v>
      </c>
      <c r="C12" s="3">
        <v>0.166</v>
      </c>
      <c r="D12" s="3">
        <v>0.405</v>
      </c>
      <c r="E12" s="3">
        <v>0.415</v>
      </c>
      <c r="F12" s="15">
        <f>+F11/$F11</f>
        <v>1</v>
      </c>
      <c r="G12" s="49"/>
      <c r="H12"/>
      <c r="I12" s="3">
        <v>0</v>
      </c>
      <c r="J12" s="3">
        <v>0</v>
      </c>
      <c r="K12" s="3">
        <v>1</v>
      </c>
      <c r="L12" s="3">
        <v>0</v>
      </c>
      <c r="M12" s="15">
        <f t="shared" si="0"/>
        <v>1</v>
      </c>
      <c r="N12" s="49"/>
    </row>
    <row r="13" spans="1:14" ht="11.25" customHeight="1">
      <c r="A13" s="46" t="s">
        <v>3</v>
      </c>
      <c r="B13" s="11">
        <v>36</v>
      </c>
      <c r="C13" s="12">
        <v>59</v>
      </c>
      <c r="D13" s="12">
        <v>225</v>
      </c>
      <c r="E13" s="12">
        <v>315</v>
      </c>
      <c r="F13" s="16">
        <f t="shared" si="1"/>
        <v>635</v>
      </c>
      <c r="G13" s="48">
        <f>+D14+E14</f>
        <v>0.85</v>
      </c>
      <c r="H13"/>
      <c r="I13" s="12">
        <v>0</v>
      </c>
      <c r="J13" s="12">
        <v>0</v>
      </c>
      <c r="K13" s="12">
        <v>1</v>
      </c>
      <c r="L13" s="12">
        <v>0</v>
      </c>
      <c r="M13" s="16">
        <f t="shared" si="0"/>
        <v>1</v>
      </c>
      <c r="N13" s="48">
        <f>+K14+L14</f>
        <v>1</v>
      </c>
    </row>
    <row r="14" spans="1:14" ht="11.25" customHeight="1">
      <c r="A14" s="47"/>
      <c r="B14" s="2">
        <v>0.057</v>
      </c>
      <c r="C14" s="3">
        <v>0.093</v>
      </c>
      <c r="D14" s="3">
        <v>0.354</v>
      </c>
      <c r="E14" s="3">
        <v>0.496</v>
      </c>
      <c r="F14" s="15">
        <f>+F13/$F13</f>
        <v>1</v>
      </c>
      <c r="G14" s="49"/>
      <c r="H14"/>
      <c r="I14" s="3">
        <v>0</v>
      </c>
      <c r="J14" s="3">
        <v>0</v>
      </c>
      <c r="K14" s="3">
        <v>1</v>
      </c>
      <c r="L14" s="3">
        <v>0</v>
      </c>
      <c r="M14" s="17">
        <f t="shared" si="0"/>
        <v>1</v>
      </c>
      <c r="N14" s="49"/>
    </row>
    <row r="15" spans="1:14" ht="11.25" customHeight="1">
      <c r="A15" s="46" t="s">
        <v>4</v>
      </c>
      <c r="B15" s="11">
        <v>6</v>
      </c>
      <c r="C15" s="12">
        <v>18</v>
      </c>
      <c r="D15" s="12">
        <v>187</v>
      </c>
      <c r="E15" s="12">
        <v>425</v>
      </c>
      <c r="F15" s="16">
        <f t="shared" si="1"/>
        <v>636</v>
      </c>
      <c r="G15" s="48">
        <f>+D16+E16</f>
        <v>0.962</v>
      </c>
      <c r="H15"/>
      <c r="I15" s="12">
        <v>0</v>
      </c>
      <c r="J15" s="12">
        <v>0</v>
      </c>
      <c r="K15" s="12">
        <v>1</v>
      </c>
      <c r="L15" s="12">
        <v>0</v>
      </c>
      <c r="M15" s="16">
        <f t="shared" si="0"/>
        <v>1</v>
      </c>
      <c r="N15" s="48">
        <f>+K16+L16</f>
        <v>1</v>
      </c>
    </row>
    <row r="16" spans="1:14" ht="11.25" customHeight="1">
      <c r="A16" s="47"/>
      <c r="B16" s="2">
        <v>0.009</v>
      </c>
      <c r="C16" s="3">
        <v>0.028</v>
      </c>
      <c r="D16" s="3">
        <v>0.294</v>
      </c>
      <c r="E16" s="3">
        <v>0.668</v>
      </c>
      <c r="F16" s="15">
        <f t="shared" si="1"/>
        <v>0.999</v>
      </c>
      <c r="G16" s="49"/>
      <c r="H16"/>
      <c r="I16" s="3">
        <v>0</v>
      </c>
      <c r="J16" s="3">
        <v>0</v>
      </c>
      <c r="K16" s="3">
        <v>1</v>
      </c>
      <c r="L16" s="3">
        <v>0</v>
      </c>
      <c r="M16" s="15">
        <f t="shared" si="0"/>
        <v>1</v>
      </c>
      <c r="N16" s="49"/>
    </row>
    <row r="17" spans="1:14" ht="15" customHeight="1" thickBot="1">
      <c r="A17" s="38" t="s">
        <v>25</v>
      </c>
      <c r="B17" s="39"/>
      <c r="C17" s="39"/>
      <c r="D17" s="39"/>
      <c r="E17" s="39"/>
      <c r="F17" s="39"/>
      <c r="G17" s="39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46" t="s">
        <v>5</v>
      </c>
      <c r="B18" s="9">
        <v>13</v>
      </c>
      <c r="C18" s="10">
        <v>47</v>
      </c>
      <c r="D18" s="10">
        <v>182</v>
      </c>
      <c r="E18" s="10">
        <v>393</v>
      </c>
      <c r="F18" s="10">
        <f>SUM(B18:E18)</f>
        <v>635</v>
      </c>
      <c r="G18" s="36">
        <f>+D19+E19</f>
        <v>0.9059999999999999</v>
      </c>
      <c r="H18"/>
      <c r="I18" s="52"/>
      <c r="J18" s="52"/>
      <c r="K18" s="52"/>
      <c r="L18" s="52"/>
      <c r="M18" s="52"/>
      <c r="N18" s="1"/>
    </row>
    <row r="19" spans="1:14" ht="12.75" customHeight="1" thickBot="1">
      <c r="A19" s="47"/>
      <c r="B19" s="2">
        <v>0.02</v>
      </c>
      <c r="C19" s="18">
        <v>0.074</v>
      </c>
      <c r="D19" s="3">
        <v>0.287</v>
      </c>
      <c r="E19" s="3">
        <v>0.619</v>
      </c>
      <c r="F19" s="15">
        <f aca="true" t="shared" si="2" ref="F19:F29">+F18/$F18</f>
        <v>1</v>
      </c>
      <c r="G19" s="37"/>
      <c r="H19"/>
      <c r="I19" s="52"/>
      <c r="J19" s="52"/>
      <c r="K19" s="52"/>
      <c r="L19" s="52"/>
      <c r="M19" s="52"/>
      <c r="N19" s="1"/>
    </row>
    <row r="20" spans="1:14" ht="12.75" customHeight="1" thickTop="1">
      <c r="A20" s="46" t="s">
        <v>6</v>
      </c>
      <c r="B20" s="11">
        <v>12</v>
      </c>
      <c r="C20" s="12">
        <v>33</v>
      </c>
      <c r="D20" s="12">
        <v>257</v>
      </c>
      <c r="E20" s="12">
        <v>331</v>
      </c>
      <c r="F20" s="14">
        <f>SUM(B20:E20)</f>
        <v>633</v>
      </c>
      <c r="G20" s="50">
        <f>+D21+E21</f>
        <v>0.929</v>
      </c>
      <c r="H20"/>
      <c r="I20" s="52"/>
      <c r="J20" s="52"/>
      <c r="K20" s="52"/>
      <c r="L20" s="52"/>
      <c r="M20" s="52"/>
      <c r="N20" s="1"/>
    </row>
    <row r="21" spans="1:14" ht="12.75" customHeight="1" thickBot="1">
      <c r="A21" s="47"/>
      <c r="B21" s="2">
        <v>0.019</v>
      </c>
      <c r="C21" s="3">
        <v>0.052</v>
      </c>
      <c r="D21" s="3">
        <v>0.406</v>
      </c>
      <c r="E21" s="3">
        <v>0.523</v>
      </c>
      <c r="F21" s="15">
        <f t="shared" si="2"/>
        <v>1</v>
      </c>
      <c r="G21" s="37"/>
      <c r="H21"/>
      <c r="I21" s="52"/>
      <c r="J21" s="52"/>
      <c r="K21" s="52"/>
      <c r="L21" s="52"/>
      <c r="M21" s="52"/>
      <c r="N21" s="1"/>
    </row>
    <row r="22" spans="1:14" ht="12.75" customHeight="1" thickTop="1">
      <c r="A22" s="46" t="s">
        <v>7</v>
      </c>
      <c r="B22" s="11">
        <v>14</v>
      </c>
      <c r="C22" s="12">
        <v>47</v>
      </c>
      <c r="D22" s="12">
        <v>244</v>
      </c>
      <c r="E22" s="12">
        <v>326</v>
      </c>
      <c r="F22" s="14">
        <f>SUM(B22:E22)</f>
        <v>631</v>
      </c>
      <c r="G22" s="48">
        <f>+D23+E23</f>
        <v>0.904</v>
      </c>
      <c r="H22"/>
      <c r="I22" s="52"/>
      <c r="J22" s="52"/>
      <c r="K22" s="52"/>
      <c r="L22" s="52"/>
      <c r="M22" s="52"/>
      <c r="N22" s="1"/>
    </row>
    <row r="23" spans="1:14" ht="12.75" customHeight="1" thickBot="1">
      <c r="A23" s="47"/>
      <c r="B23" s="2">
        <v>0.022</v>
      </c>
      <c r="C23" s="3">
        <v>0.074</v>
      </c>
      <c r="D23" s="3">
        <v>0.387</v>
      </c>
      <c r="E23" s="3">
        <v>0.517</v>
      </c>
      <c r="F23" s="15">
        <f t="shared" si="2"/>
        <v>1</v>
      </c>
      <c r="G23" s="49"/>
      <c r="H23"/>
      <c r="I23" s="52"/>
      <c r="J23" s="52"/>
      <c r="K23" s="52"/>
      <c r="L23" s="52"/>
      <c r="M23" s="52"/>
      <c r="N23" s="1"/>
    </row>
    <row r="24" spans="1:14" ht="12.75" customHeight="1" thickTop="1">
      <c r="A24" s="46" t="s">
        <v>8</v>
      </c>
      <c r="B24" s="11">
        <v>31</v>
      </c>
      <c r="C24" s="12">
        <v>60</v>
      </c>
      <c r="D24" s="12">
        <v>212</v>
      </c>
      <c r="E24" s="12">
        <v>323</v>
      </c>
      <c r="F24" s="14">
        <f>SUM(B24:E24)</f>
        <v>626</v>
      </c>
      <c r="G24" s="48">
        <f>+D25+E25</f>
        <v>0.855</v>
      </c>
      <c r="H24"/>
      <c r="I24" s="52"/>
      <c r="J24" s="52"/>
      <c r="K24" s="52"/>
      <c r="L24" s="52"/>
      <c r="M24" s="52"/>
      <c r="N24" s="1"/>
    </row>
    <row r="25" spans="1:14" ht="12.75" customHeight="1" thickBot="1">
      <c r="A25" s="47"/>
      <c r="B25" s="2">
        <v>0.05</v>
      </c>
      <c r="C25" s="3">
        <v>0.096</v>
      </c>
      <c r="D25" s="3">
        <v>0.339</v>
      </c>
      <c r="E25" s="3">
        <v>0.516</v>
      </c>
      <c r="F25" s="15">
        <f t="shared" si="2"/>
        <v>1</v>
      </c>
      <c r="G25" s="49"/>
      <c r="H25"/>
      <c r="I25" s="52"/>
      <c r="J25" s="52"/>
      <c r="K25" s="52"/>
      <c r="L25" s="52"/>
      <c r="M25" s="52"/>
      <c r="N25" s="1"/>
    </row>
    <row r="26" spans="1:14" ht="12.75" customHeight="1" thickTop="1">
      <c r="A26" s="46" t="s">
        <v>9</v>
      </c>
      <c r="B26" s="11">
        <v>6</v>
      </c>
      <c r="C26" s="12">
        <v>25</v>
      </c>
      <c r="D26" s="12">
        <v>229</v>
      </c>
      <c r="E26" s="12">
        <v>374</v>
      </c>
      <c r="F26" s="14">
        <f>SUM(B26:E26)</f>
        <v>634</v>
      </c>
      <c r="G26" s="50">
        <f>+D27+E27</f>
        <v>0.951</v>
      </c>
      <c r="H26"/>
      <c r="I26" s="52"/>
      <c r="J26" s="52"/>
      <c r="K26" s="52"/>
      <c r="L26" s="52"/>
      <c r="M26" s="52"/>
      <c r="N26" s="1"/>
    </row>
    <row r="27" spans="1:14" ht="12.75" customHeight="1" thickBot="1">
      <c r="A27" s="47"/>
      <c r="B27" s="2">
        <v>0.009</v>
      </c>
      <c r="C27" s="3">
        <v>0.039</v>
      </c>
      <c r="D27" s="3">
        <v>0.361</v>
      </c>
      <c r="E27" s="3">
        <v>0.59</v>
      </c>
      <c r="F27" s="15">
        <f t="shared" si="2"/>
        <v>1</v>
      </c>
      <c r="G27" s="37"/>
      <c r="H27"/>
      <c r="I27" s="52"/>
      <c r="J27" s="52"/>
      <c r="K27" s="52"/>
      <c r="L27" s="52"/>
      <c r="M27" s="52"/>
      <c r="N27" s="1"/>
    </row>
    <row r="28" spans="1:14" ht="12.75" customHeight="1" thickTop="1">
      <c r="A28" s="46" t="s">
        <v>10</v>
      </c>
      <c r="B28" s="11">
        <v>5</v>
      </c>
      <c r="C28" s="12">
        <v>34</v>
      </c>
      <c r="D28" s="12">
        <v>229</v>
      </c>
      <c r="E28" s="12">
        <v>367</v>
      </c>
      <c r="F28" s="14">
        <f>SUM(B28:E28)</f>
        <v>635</v>
      </c>
      <c r="G28" s="48">
        <f>+D29+E29</f>
        <v>0.939</v>
      </c>
      <c r="H28"/>
      <c r="I28" s="9">
        <v>0</v>
      </c>
      <c r="J28" s="10">
        <v>0</v>
      </c>
      <c r="K28" s="10">
        <v>1</v>
      </c>
      <c r="L28" s="10">
        <v>0</v>
      </c>
      <c r="M28" s="14">
        <f>SUM(I28:L28)</f>
        <v>1</v>
      </c>
      <c r="N28" s="36">
        <f>+K29+L29</f>
        <v>1</v>
      </c>
    </row>
    <row r="29" spans="1:14" ht="12.75" customHeight="1">
      <c r="A29" s="47"/>
      <c r="B29" s="2">
        <v>0.008</v>
      </c>
      <c r="C29" s="3">
        <v>0.054</v>
      </c>
      <c r="D29" s="3">
        <v>0.361</v>
      </c>
      <c r="E29" s="3">
        <v>0.578</v>
      </c>
      <c r="F29" s="15">
        <f t="shared" si="2"/>
        <v>1</v>
      </c>
      <c r="G29" s="49"/>
      <c r="H29"/>
      <c r="I29" s="2">
        <v>0</v>
      </c>
      <c r="J29" s="3">
        <v>0</v>
      </c>
      <c r="K29" s="3">
        <v>1</v>
      </c>
      <c r="L29" s="3">
        <v>0</v>
      </c>
      <c r="M29" s="15">
        <f>SUM(I29:L29)</f>
        <v>1</v>
      </c>
      <c r="N29" s="37"/>
    </row>
    <row r="30" spans="1:14" ht="13.5" customHeight="1" thickBot="1">
      <c r="A30" s="38" t="s">
        <v>26</v>
      </c>
      <c r="B30" s="39"/>
      <c r="C30" s="39"/>
      <c r="D30" s="39"/>
      <c r="E30" s="39"/>
      <c r="F30" s="39"/>
      <c r="G30" s="39"/>
      <c r="H30"/>
      <c r="I30" s="40"/>
      <c r="J30" s="40"/>
      <c r="K30" s="40"/>
      <c r="L30" s="40"/>
      <c r="M30" s="40"/>
      <c r="N30" s="41"/>
    </row>
    <row r="31" spans="1:14" ht="12.75" customHeight="1" thickTop="1">
      <c r="A31" s="42" t="s">
        <v>11</v>
      </c>
      <c r="B31" s="9">
        <v>4</v>
      </c>
      <c r="C31" s="10">
        <v>45</v>
      </c>
      <c r="D31" s="10">
        <v>166</v>
      </c>
      <c r="E31" s="10">
        <v>422</v>
      </c>
      <c r="F31" s="14">
        <f>SUM(B31:E31)</f>
        <v>637</v>
      </c>
      <c r="G31" s="36">
        <f>+D32+E32</f>
        <v>0.923</v>
      </c>
      <c r="H31"/>
      <c r="I31" s="9">
        <v>0</v>
      </c>
      <c r="J31" s="10">
        <v>0</v>
      </c>
      <c r="K31" s="10">
        <v>1</v>
      </c>
      <c r="L31" s="10">
        <v>0</v>
      </c>
      <c r="M31" s="14">
        <f>SUM(I31:L31)</f>
        <v>1</v>
      </c>
      <c r="N31" s="36">
        <f>+K32+L32</f>
        <v>1</v>
      </c>
    </row>
    <row r="32" spans="1:14" ht="12.75" customHeight="1" thickBot="1">
      <c r="A32" s="43"/>
      <c r="B32" s="2">
        <v>0.006</v>
      </c>
      <c r="C32" s="3">
        <v>0.071</v>
      </c>
      <c r="D32" s="3">
        <v>0.261</v>
      </c>
      <c r="E32" s="3">
        <v>0.662</v>
      </c>
      <c r="F32" s="15">
        <f>+F31/$F31</f>
        <v>1</v>
      </c>
      <c r="G32" s="37"/>
      <c r="H32"/>
      <c r="I32" s="2">
        <v>0</v>
      </c>
      <c r="J32" s="3">
        <v>0</v>
      </c>
      <c r="K32" s="3">
        <v>1</v>
      </c>
      <c r="L32" s="3">
        <v>0</v>
      </c>
      <c r="M32" s="15">
        <f>+M31/$M31</f>
        <v>1</v>
      </c>
      <c r="N32" s="37"/>
    </row>
    <row r="33" spans="1:14" ht="42" customHeight="1" thickTop="1">
      <c r="A33" s="34" t="s">
        <v>36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ht="21" customHeight="1"/>
    <row r="35" spans="1:15" ht="15">
      <c r="A35" s="44" t="s">
        <v>31</v>
      </c>
      <c r="B35" s="45"/>
      <c r="C35" s="45"/>
      <c r="D35" s="45"/>
      <c r="E35" s="45"/>
      <c r="F35" s="45"/>
      <c r="G35" s="45"/>
      <c r="H35" s="45"/>
      <c r="I35" s="45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28" t="s">
        <v>32</v>
      </c>
      <c r="B53" s="30" t="s">
        <v>34</v>
      </c>
      <c r="C53" s="31"/>
      <c r="D53" s="30" t="s">
        <v>12</v>
      </c>
      <c r="E53" s="31"/>
      <c r="F53" s="32" t="s">
        <v>0</v>
      </c>
      <c r="G53" s="33"/>
    </row>
    <row r="54" spans="1:7" ht="12" customHeight="1" thickBot="1">
      <c r="A54" s="2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92</v>
      </c>
      <c r="C55" s="6">
        <f>B55/B$64</f>
        <v>0.24338624338624337</v>
      </c>
      <c r="D55" s="8">
        <v>1</v>
      </c>
      <c r="E55" s="6">
        <f>D55/D$64</f>
        <v>1</v>
      </c>
      <c r="F55" s="8">
        <v>93</v>
      </c>
      <c r="G55" s="6">
        <f>F55/F$64</f>
        <v>0.24538258575197888</v>
      </c>
    </row>
    <row r="56" spans="1:7" ht="15">
      <c r="A56" s="25" t="s">
        <v>14</v>
      </c>
      <c r="B56" s="8">
        <v>89</v>
      </c>
      <c r="C56" s="6">
        <f aca="true" t="shared" si="3" ref="C56:C62">B56/B$64</f>
        <v>0.23544973544973544</v>
      </c>
      <c r="D56" s="8">
        <v>0</v>
      </c>
      <c r="E56" s="6">
        <f aca="true" t="shared" si="4" ref="E56:E63">D56/D$64</f>
        <v>0</v>
      </c>
      <c r="F56" s="8">
        <v>89</v>
      </c>
      <c r="G56" s="6">
        <f aca="true" t="shared" si="5" ref="G56:G63">F56/F$64</f>
        <v>0.23482849604221637</v>
      </c>
    </row>
    <row r="57" spans="1:7" ht="15">
      <c r="A57" s="26" t="s">
        <v>15</v>
      </c>
      <c r="B57" s="8">
        <v>81</v>
      </c>
      <c r="C57" s="6">
        <f t="shared" si="3"/>
        <v>0.21428571428571427</v>
      </c>
      <c r="D57" s="8">
        <v>0</v>
      </c>
      <c r="E57" s="6">
        <f t="shared" si="4"/>
        <v>0</v>
      </c>
      <c r="F57" s="8">
        <v>81</v>
      </c>
      <c r="G57" s="6">
        <f t="shared" si="5"/>
        <v>0.21372031662269128</v>
      </c>
    </row>
    <row r="58" spans="1:7" ht="18">
      <c r="A58" s="26" t="s">
        <v>16</v>
      </c>
      <c r="B58" s="8">
        <v>92</v>
      </c>
      <c r="C58" s="6">
        <f t="shared" si="3"/>
        <v>0.24338624338624337</v>
      </c>
      <c r="D58" s="8">
        <v>0</v>
      </c>
      <c r="E58" s="6">
        <f t="shared" si="4"/>
        <v>0</v>
      </c>
      <c r="F58" s="8">
        <v>92</v>
      </c>
      <c r="G58" s="6">
        <f t="shared" si="5"/>
        <v>0.24274406332453827</v>
      </c>
    </row>
    <row r="59" spans="1:7" ht="18">
      <c r="A59" s="25" t="s">
        <v>17</v>
      </c>
      <c r="B59" s="8">
        <v>89</v>
      </c>
      <c r="C59" s="6">
        <f t="shared" si="3"/>
        <v>0.23544973544973544</v>
      </c>
      <c r="D59" s="8">
        <v>1</v>
      </c>
      <c r="E59" s="6">
        <f t="shared" si="4"/>
        <v>1</v>
      </c>
      <c r="F59" s="8">
        <v>90</v>
      </c>
      <c r="G59" s="6">
        <f t="shared" si="5"/>
        <v>0.23746701846965698</v>
      </c>
    </row>
    <row r="60" spans="1:7" ht="15">
      <c r="A60" s="26" t="s">
        <v>18</v>
      </c>
      <c r="B60" s="8">
        <v>129</v>
      </c>
      <c r="C60" s="6">
        <f t="shared" si="3"/>
        <v>0.3412698412698413</v>
      </c>
      <c r="D60" s="8">
        <v>0</v>
      </c>
      <c r="E60" s="6">
        <f t="shared" si="4"/>
        <v>0</v>
      </c>
      <c r="F60" s="8">
        <v>129</v>
      </c>
      <c r="G60" s="6">
        <f t="shared" si="5"/>
        <v>0.3403693931398417</v>
      </c>
    </row>
    <row r="61" spans="1:7" ht="15">
      <c r="A61" s="26" t="s">
        <v>19</v>
      </c>
      <c r="B61" s="8">
        <v>142</v>
      </c>
      <c r="C61" s="6">
        <f t="shared" si="3"/>
        <v>0.37566137566137564</v>
      </c>
      <c r="D61" s="8">
        <v>1</v>
      </c>
      <c r="E61" s="6">
        <f t="shared" si="4"/>
        <v>1</v>
      </c>
      <c r="F61" s="8">
        <v>143</v>
      </c>
      <c r="G61" s="6">
        <f t="shared" si="5"/>
        <v>0.37730870712401055</v>
      </c>
    </row>
    <row r="62" spans="1:7" ht="15">
      <c r="A62" s="25" t="s">
        <v>20</v>
      </c>
      <c r="B62" s="8">
        <v>35</v>
      </c>
      <c r="C62" s="6">
        <f t="shared" si="3"/>
        <v>0.09259259259259259</v>
      </c>
      <c r="D62" s="8">
        <v>0</v>
      </c>
      <c r="E62" s="6">
        <f t="shared" si="4"/>
        <v>0</v>
      </c>
      <c r="F62" s="8">
        <v>35</v>
      </c>
      <c r="G62" s="6">
        <f t="shared" si="5"/>
        <v>0.09234828496042216</v>
      </c>
    </row>
    <row r="63" spans="1:7" ht="15">
      <c r="A63" s="26" t="s">
        <v>21</v>
      </c>
      <c r="B63" s="8">
        <v>4</v>
      </c>
      <c r="C63" s="6">
        <f>B63/B$64</f>
        <v>0.010582010582010581</v>
      </c>
      <c r="D63" s="27">
        <v>0</v>
      </c>
      <c r="E63" s="6">
        <f t="shared" si="4"/>
        <v>0</v>
      </c>
      <c r="F63" s="8">
        <v>4</v>
      </c>
      <c r="G63" s="6">
        <f t="shared" si="5"/>
        <v>0.010554089709762533</v>
      </c>
    </row>
    <row r="64" spans="1:7" ht="15">
      <c r="A64" s="26" t="s">
        <v>22</v>
      </c>
      <c r="B64" s="8">
        <v>378</v>
      </c>
      <c r="C64" s="6">
        <f>SUM(C55:C63)</f>
        <v>1.9920634920634916</v>
      </c>
      <c r="D64" s="8">
        <v>1</v>
      </c>
      <c r="E64" s="6">
        <f>SUM(E55:E63)</f>
        <v>3</v>
      </c>
      <c r="F64" s="8">
        <v>379</v>
      </c>
      <c r="G64" s="6">
        <f>SUM(G55:G63)</f>
        <v>1.9947229551451187</v>
      </c>
    </row>
    <row r="65" spans="1:14" ht="31.5" customHeight="1">
      <c r="A65" s="35" t="s">
        <v>33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27.75" customHeight="1">
      <c r="A66" s="34" t="s">
        <v>36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</sheetData>
  <sheetProtection/>
  <mergeCells count="56"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33:N33"/>
    <mergeCell ref="A35:I35"/>
    <mergeCell ref="A24:A25"/>
    <mergeCell ref="G24:G25"/>
    <mergeCell ref="A26:A27"/>
    <mergeCell ref="G26:G27"/>
    <mergeCell ref="A28:A29"/>
    <mergeCell ref="G28:G29"/>
    <mergeCell ref="N28:N29"/>
    <mergeCell ref="A30:G30"/>
    <mergeCell ref="I30:N30"/>
    <mergeCell ref="A31:A32"/>
    <mergeCell ref="G31:G32"/>
    <mergeCell ref="N31:N32"/>
    <mergeCell ref="A53:A54"/>
    <mergeCell ref="B53:C53"/>
    <mergeCell ref="D53:E53"/>
    <mergeCell ref="F53:G53"/>
    <mergeCell ref="A66:N66"/>
    <mergeCell ref="A65:N65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2014-12-04T08:47:27Z</cp:lastPrinted>
  <dcterms:created xsi:type="dcterms:W3CDTF">2011-08-01T14:22:18Z</dcterms:created>
  <dcterms:modified xsi:type="dcterms:W3CDTF">2014-12-04T08:47:36Z</dcterms:modified>
  <cp:category/>
  <cp:version/>
  <cp:contentType/>
  <cp:contentStatus/>
</cp:coreProperties>
</file>