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<sst xmlns="http://schemas.openxmlformats.org/spreadsheetml/2006/main" count="49" uniqueCount="39">
  <si>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</si>
  <si>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</si>
  <si>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</si>
  <si>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</si>
  <si>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</si>
  <si>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</si>
  <si>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</si>
  <si>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</si>
  <si>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</si>
  <si>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</si>
  <si>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</si>
  <si>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</si>
  <si>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</si>
  <si>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</si>
  <si>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</si>
  <si>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</si>
  <si>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</si>
  <si>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</si>
  <si>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</si>
  <si>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</si>
  <si>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</si>
  <si>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</si>
  <si>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</si>
  <si>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</si>
  <si>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</si>
  <si>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</si>
  <si>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</si>
  <si>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</si>
  <si>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</si>
  <si>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</si>
  <si>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</si>
  <si>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</si>
  <si>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</si>
  <si>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</si>
  <si>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</si>
  <si>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</si>
  <si>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</si>
  <si>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</si>
  <si>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BIOSANITARIE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</si>
</sst>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95"/>
          <c:w val="0.876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553668"/>
        <c:axId val="41765285"/>
      </c:barChart>
      <c:catAx>
        <c:axId val="19553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343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1817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1" width="5.7109375" style="19" customWidth="1"/>
    <col min="12" max="12" width="4.8515625" style="19" bestFit="1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20">
        <v>1</v>
      </c>
      <c r="C7" s="21">
        <v>2</v>
      </c>
      <c r="D7" s="21">
        <v>3</v>
      </c>
      <c r="E7" s="21">
        <v>4</v>
      </c>
      <c r="F7" s="71"/>
      <c r="G7" s="63"/>
      <c r="I7" s="20">
        <v>1</v>
      </c>
      <c r="J7" s="21">
        <v>2</v>
      </c>
      <c r="K7" s="21">
        <v>3</v>
      </c>
      <c r="L7" s="21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51"/>
      <c r="J8" s="51"/>
      <c r="K8" s="51"/>
      <c r="L8" s="51"/>
      <c r="M8" s="51"/>
      <c r="N8" s="51"/>
    </row>
    <row r="9" spans="1:14" ht="11.25" customHeight="1" thickTop="1">
      <c r="A9" s="37" t="s">
        <v>1</v>
      </c>
      <c r="B9" s="9">
        <v>9</v>
      </c>
      <c r="C9" s="10">
        <v>90</v>
      </c>
      <c r="D9" s="10">
        <v>344</v>
      </c>
      <c r="E9" s="10">
        <v>388</v>
      </c>
      <c r="F9" s="14">
        <f>SUM(B9:E9)</f>
        <v>831</v>
      </c>
      <c r="G9" s="27">
        <f>+D10+E10</f>
        <v>0.881</v>
      </c>
      <c r="H9"/>
      <c r="I9" s="10">
        <v>0</v>
      </c>
      <c r="J9" s="10">
        <v>3</v>
      </c>
      <c r="K9" s="10">
        <v>3</v>
      </c>
      <c r="L9" s="10">
        <v>3</v>
      </c>
      <c r="M9" s="13">
        <f>SUM(I9:L9)</f>
        <v>9</v>
      </c>
      <c r="N9" s="27">
        <f>+K10+L10</f>
        <v>0.6666666666666666</v>
      </c>
    </row>
    <row r="10" spans="1:14" ht="15" customHeight="1">
      <c r="A10" s="38"/>
      <c r="B10" s="2">
        <v>0.011</v>
      </c>
      <c r="C10" s="3">
        <v>0.108</v>
      </c>
      <c r="D10" s="3">
        <v>0.414</v>
      </c>
      <c r="E10" s="3">
        <v>0.467</v>
      </c>
      <c r="F10" s="15">
        <f>+F9/$F9</f>
        <v>1</v>
      </c>
      <c r="G10" s="28"/>
      <c r="H10"/>
      <c r="I10" s="3">
        <f>+I9/$M9</f>
        <v>0</v>
      </c>
      <c r="J10" s="3">
        <f>+J9/$M9</f>
        <v>0.3333333333333333</v>
      </c>
      <c r="K10" s="3">
        <f>+K9/$M9</f>
        <v>0.3333333333333333</v>
      </c>
      <c r="L10" s="3">
        <f>+L9/$M9</f>
        <v>0.3333333333333333</v>
      </c>
      <c r="M10" s="3">
        <f>+M9/$M9</f>
        <v>1</v>
      </c>
      <c r="N10" s="28"/>
    </row>
    <row r="11" spans="1:14" ht="11.25" customHeight="1">
      <c r="A11" s="37" t="s">
        <v>2</v>
      </c>
      <c r="B11" s="11">
        <v>58</v>
      </c>
      <c r="C11" s="12">
        <v>164</v>
      </c>
      <c r="D11" s="12">
        <v>337</v>
      </c>
      <c r="E11" s="12">
        <v>267</v>
      </c>
      <c r="F11" s="16">
        <f aca="true" t="shared" si="0" ref="F11:F16">SUM(B11:E11)</f>
        <v>826</v>
      </c>
      <c r="G11" s="35">
        <f>+D12+E12</f>
        <v>0.731</v>
      </c>
      <c r="H11"/>
      <c r="I11" s="12">
        <v>4</v>
      </c>
      <c r="J11" s="12">
        <v>0</v>
      </c>
      <c r="K11" s="12">
        <v>2</v>
      </c>
      <c r="L11" s="12">
        <v>3</v>
      </c>
      <c r="M11" s="16">
        <f>SUM(I11:L11)</f>
        <v>9</v>
      </c>
      <c r="N11" s="35">
        <f>+K12+L12</f>
        <v>0.5555555555555556</v>
      </c>
    </row>
    <row r="12" spans="1:14" ht="11.25" customHeight="1">
      <c r="A12" s="38"/>
      <c r="B12" s="2">
        <v>0.07</v>
      </c>
      <c r="C12" s="3">
        <v>0.199</v>
      </c>
      <c r="D12" s="3">
        <v>0.408</v>
      </c>
      <c r="E12" s="3">
        <v>0.323</v>
      </c>
      <c r="F12" s="15">
        <f>+F11/$F11</f>
        <v>1</v>
      </c>
      <c r="G12" s="36"/>
      <c r="H12"/>
      <c r="I12" s="3">
        <f>+I11/$M11</f>
        <v>0.4444444444444444</v>
      </c>
      <c r="J12" s="3">
        <f>+J11/$M11</f>
        <v>0</v>
      </c>
      <c r="K12" s="3">
        <f>+K11/$M11</f>
        <v>0.2222222222222222</v>
      </c>
      <c r="L12" s="3">
        <f>+L11/$M11</f>
        <v>0.3333333333333333</v>
      </c>
      <c r="M12" s="3">
        <f>+M11/$M11</f>
        <v>1</v>
      </c>
      <c r="N12" s="36"/>
    </row>
    <row r="13" spans="1:14" ht="11.25" customHeight="1">
      <c r="A13" s="37" t="s">
        <v>3</v>
      </c>
      <c r="B13" s="11">
        <v>12</v>
      </c>
      <c r="C13" s="12">
        <v>80</v>
      </c>
      <c r="D13" s="12">
        <v>319</v>
      </c>
      <c r="E13" s="12">
        <v>415</v>
      </c>
      <c r="F13" s="16">
        <f t="shared" si="0"/>
        <v>826</v>
      </c>
      <c r="G13" s="35">
        <f>+D14+E14</f>
        <v>0.888</v>
      </c>
      <c r="H13"/>
      <c r="I13" s="12">
        <v>1</v>
      </c>
      <c r="J13" s="12">
        <v>1</v>
      </c>
      <c r="K13" s="12">
        <v>3</v>
      </c>
      <c r="L13" s="12">
        <v>4</v>
      </c>
      <c r="M13" s="16">
        <f>SUM(I13:L13)</f>
        <v>9</v>
      </c>
      <c r="N13" s="35">
        <f>+K14+L14</f>
        <v>0.7777777777777777</v>
      </c>
    </row>
    <row r="14" spans="1:14" ht="11.25" customHeight="1">
      <c r="A14" s="38"/>
      <c r="B14" s="2">
        <v>0.015</v>
      </c>
      <c r="C14" s="3">
        <v>0.097</v>
      </c>
      <c r="D14" s="3">
        <v>0.386</v>
      </c>
      <c r="E14" s="3">
        <v>0.502</v>
      </c>
      <c r="F14" s="15">
        <f>+F13/$F13</f>
        <v>1</v>
      </c>
      <c r="G14" s="36"/>
      <c r="H14"/>
      <c r="I14" s="3">
        <f>+I13/$M13</f>
        <v>0.1111111111111111</v>
      </c>
      <c r="J14" s="3">
        <f>+J13/$M13</f>
        <v>0.1111111111111111</v>
      </c>
      <c r="K14" s="3">
        <f>+K13/$M13</f>
        <v>0.3333333333333333</v>
      </c>
      <c r="L14" s="3">
        <f>+L13/$M13</f>
        <v>0.4444444444444444</v>
      </c>
      <c r="M14" s="3">
        <f>+M13/$M13</f>
        <v>1</v>
      </c>
      <c r="N14" s="36"/>
    </row>
    <row r="15" spans="1:14" ht="11.25" customHeight="1">
      <c r="A15" s="37" t="s">
        <v>4</v>
      </c>
      <c r="B15" s="11">
        <v>5</v>
      </c>
      <c r="C15" s="12">
        <v>43</v>
      </c>
      <c r="D15" s="12">
        <v>216</v>
      </c>
      <c r="E15" s="12">
        <v>562</v>
      </c>
      <c r="F15" s="16">
        <f t="shared" si="0"/>
        <v>826</v>
      </c>
      <c r="G15" s="35">
        <f>+D16+E16</f>
        <v>0.9420000000000001</v>
      </c>
      <c r="H15"/>
      <c r="I15" s="12">
        <v>1</v>
      </c>
      <c r="J15" s="12">
        <v>3</v>
      </c>
      <c r="K15" s="12">
        <v>3</v>
      </c>
      <c r="L15" s="12">
        <v>2</v>
      </c>
      <c r="M15" s="16">
        <f>SUM(I15:L15)</f>
        <v>9</v>
      </c>
      <c r="N15" s="35">
        <f>+K16+L16</f>
        <v>0.5555555555555556</v>
      </c>
    </row>
    <row r="16" spans="1:14" ht="11.25" customHeight="1">
      <c r="A16" s="38"/>
      <c r="B16" s="2">
        <v>0.006</v>
      </c>
      <c r="C16" s="3">
        <v>0.052</v>
      </c>
      <c r="D16" s="3">
        <v>0.262</v>
      </c>
      <c r="E16" s="3">
        <v>0.68</v>
      </c>
      <c r="F16" s="15">
        <f t="shared" si="0"/>
        <v>1</v>
      </c>
      <c r="G16" s="36"/>
      <c r="H16"/>
      <c r="I16" s="3">
        <f>+I15/$M15</f>
        <v>0.1111111111111111</v>
      </c>
      <c r="J16" s="3">
        <f>+J15/$M15</f>
        <v>0.3333333333333333</v>
      </c>
      <c r="K16" s="3">
        <f>+K15/$M15</f>
        <v>0.3333333333333333</v>
      </c>
      <c r="L16" s="3">
        <f>+L15/$M15</f>
        <v>0.2222222222222222</v>
      </c>
      <c r="M16" s="3">
        <f>+M15/$M15</f>
        <v>1</v>
      </c>
      <c r="N16" s="36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50"/>
      <c r="J17" s="50"/>
      <c r="K17" s="50"/>
      <c r="L17" s="50"/>
      <c r="M17" s="50"/>
      <c r="N17" s="50"/>
    </row>
    <row r="18" spans="1:14" ht="12.75" customHeight="1" thickTop="1">
      <c r="A18" s="37" t="s">
        <v>5</v>
      </c>
      <c r="B18" s="9">
        <v>3</v>
      </c>
      <c r="C18" s="10">
        <v>17</v>
      </c>
      <c r="D18" s="10">
        <v>179</v>
      </c>
      <c r="E18" s="10">
        <v>632</v>
      </c>
      <c r="F18" s="14">
        <f>SUM(B18:E18)</f>
        <v>831</v>
      </c>
      <c r="G18" s="27">
        <f>+D19+E19</f>
        <v>0.976</v>
      </c>
      <c r="H18"/>
      <c r="I18" s="49"/>
      <c r="J18" s="49"/>
      <c r="K18" s="49"/>
      <c r="L18" s="49"/>
      <c r="M18" s="49"/>
      <c r="N18" s="1"/>
    </row>
    <row r="19" spans="1:14" ht="12.75" customHeight="1">
      <c r="A19" s="38"/>
      <c r="B19" s="2">
        <v>0.004</v>
      </c>
      <c r="C19" s="17">
        <v>0.02</v>
      </c>
      <c r="D19" s="3">
        <v>0.215</v>
      </c>
      <c r="E19" s="3">
        <v>0.761</v>
      </c>
      <c r="F19" s="15">
        <f>+F18/$F18</f>
        <v>1</v>
      </c>
      <c r="G19" s="28"/>
      <c r="H19"/>
      <c r="I19" s="49"/>
      <c r="J19" s="49"/>
      <c r="K19" s="49"/>
      <c r="L19" s="49"/>
      <c r="M19" s="49"/>
      <c r="N19" s="1"/>
    </row>
    <row r="20" spans="1:14" ht="12.75" customHeight="1">
      <c r="A20" s="37" t="s">
        <v>6</v>
      </c>
      <c r="B20" s="11">
        <v>5</v>
      </c>
      <c r="C20" s="12">
        <v>57</v>
      </c>
      <c r="D20" s="12">
        <v>280</v>
      </c>
      <c r="E20" s="12">
        <v>484</v>
      </c>
      <c r="F20" s="16">
        <f aca="true" t="shared" si="1" ref="F20:F26">SUM(B20:E20)</f>
        <v>826</v>
      </c>
      <c r="G20" s="39">
        <f>+D21+E21</f>
        <v>0.925</v>
      </c>
      <c r="H20"/>
      <c r="I20" s="49"/>
      <c r="J20" s="49"/>
      <c r="K20" s="49"/>
      <c r="L20" s="49"/>
      <c r="M20" s="49"/>
      <c r="N20" s="1"/>
    </row>
    <row r="21" spans="1:14" ht="12.75" customHeight="1">
      <c r="A21" s="38"/>
      <c r="B21" s="2">
        <v>0.006</v>
      </c>
      <c r="C21" s="3">
        <v>0.069</v>
      </c>
      <c r="D21" s="3">
        <v>0.339</v>
      </c>
      <c r="E21" s="3">
        <v>0.586</v>
      </c>
      <c r="F21" s="15">
        <f>+F20/$F20</f>
        <v>1</v>
      </c>
      <c r="G21" s="28"/>
      <c r="H21"/>
      <c r="I21" s="49"/>
      <c r="J21" s="49"/>
      <c r="K21" s="49"/>
      <c r="L21" s="49"/>
      <c r="M21" s="49"/>
      <c r="N21" s="1"/>
    </row>
    <row r="22" spans="1:14" ht="12.75" customHeight="1">
      <c r="A22" s="37" t="s">
        <v>7</v>
      </c>
      <c r="B22" s="11">
        <v>19</v>
      </c>
      <c r="C22" s="12">
        <v>77</v>
      </c>
      <c r="D22" s="12">
        <v>320</v>
      </c>
      <c r="E22" s="12">
        <v>412</v>
      </c>
      <c r="F22" s="16">
        <f t="shared" si="1"/>
        <v>828</v>
      </c>
      <c r="G22" s="35">
        <f>+D23+E23</f>
        <v>0.884</v>
      </c>
      <c r="H22"/>
      <c r="I22" s="49"/>
      <c r="J22" s="49"/>
      <c r="K22" s="49"/>
      <c r="L22" s="49"/>
      <c r="M22" s="49"/>
      <c r="N22" s="1"/>
    </row>
    <row r="23" spans="1:14" ht="12.75" customHeight="1">
      <c r="A23" s="38"/>
      <c r="B23" s="2">
        <v>0.023</v>
      </c>
      <c r="C23" s="3">
        <v>0.093</v>
      </c>
      <c r="D23" s="3">
        <v>0.386</v>
      </c>
      <c r="E23" s="3">
        <v>0.498</v>
      </c>
      <c r="F23" s="15">
        <f>+F22/$F22</f>
        <v>1</v>
      </c>
      <c r="G23" s="36"/>
      <c r="H23"/>
      <c r="I23" s="49"/>
      <c r="J23" s="49"/>
      <c r="K23" s="49"/>
      <c r="L23" s="49"/>
      <c r="M23" s="49"/>
      <c r="N23" s="1"/>
    </row>
    <row r="24" spans="1:14" ht="12.75" customHeight="1">
      <c r="A24" s="37" t="s">
        <v>8</v>
      </c>
      <c r="B24" s="11">
        <v>38</v>
      </c>
      <c r="C24" s="12">
        <v>103</v>
      </c>
      <c r="D24" s="12">
        <v>305</v>
      </c>
      <c r="E24" s="12">
        <v>332</v>
      </c>
      <c r="F24" s="16">
        <f t="shared" si="1"/>
        <v>778</v>
      </c>
      <c r="G24" s="35">
        <f>+D25+E25</f>
        <v>0.819</v>
      </c>
      <c r="H24"/>
      <c r="I24" s="49"/>
      <c r="J24" s="49"/>
      <c r="K24" s="49"/>
      <c r="L24" s="49"/>
      <c r="M24" s="49"/>
      <c r="N24" s="1"/>
    </row>
    <row r="25" spans="1:14" ht="12.75" customHeight="1" thickBot="1">
      <c r="A25" s="38"/>
      <c r="B25" s="2">
        <v>0.049</v>
      </c>
      <c r="C25" s="3">
        <v>0.132</v>
      </c>
      <c r="D25" s="3">
        <v>0.392</v>
      </c>
      <c r="E25" s="3">
        <v>0.427</v>
      </c>
      <c r="F25" s="15">
        <f t="shared" si="1"/>
        <v>1</v>
      </c>
      <c r="G25" s="36"/>
      <c r="H25"/>
      <c r="I25" s="49"/>
      <c r="J25" s="49"/>
      <c r="K25" s="49"/>
      <c r="L25" s="49"/>
      <c r="M25" s="49"/>
      <c r="N25" s="1"/>
    </row>
    <row r="26" spans="1:14" ht="12.75" customHeight="1" thickTop="1">
      <c r="A26" s="37" t="s">
        <v>9</v>
      </c>
      <c r="B26" s="11">
        <v>3</v>
      </c>
      <c r="C26" s="12">
        <v>18</v>
      </c>
      <c r="D26" s="12">
        <v>300</v>
      </c>
      <c r="E26" s="12">
        <v>502</v>
      </c>
      <c r="F26" s="14">
        <f t="shared" si="1"/>
        <v>823</v>
      </c>
      <c r="G26" s="39">
        <f>+D27+E27</f>
        <v>0.975</v>
      </c>
      <c r="H26"/>
      <c r="I26" s="49"/>
      <c r="J26" s="49"/>
      <c r="K26" s="49"/>
      <c r="L26" s="49"/>
      <c r="M26" s="49"/>
      <c r="N26" s="1"/>
    </row>
    <row r="27" spans="1:14" ht="12.75" customHeight="1" thickBot="1">
      <c r="A27" s="38"/>
      <c r="B27" s="2">
        <v>0.004</v>
      </c>
      <c r="C27" s="3">
        <v>0.022</v>
      </c>
      <c r="D27" s="3">
        <v>0.365</v>
      </c>
      <c r="E27" s="3">
        <v>0.61</v>
      </c>
      <c r="F27" s="15">
        <f>+F26/$F26</f>
        <v>1</v>
      </c>
      <c r="G27" s="28"/>
      <c r="H27"/>
      <c r="I27" s="49"/>
      <c r="J27" s="49"/>
      <c r="K27" s="49"/>
      <c r="L27" s="49"/>
      <c r="M27" s="49"/>
      <c r="N27" s="1"/>
    </row>
    <row r="28" spans="1:14" ht="12.75" customHeight="1" thickTop="1">
      <c r="A28" s="37" t="s">
        <v>10</v>
      </c>
      <c r="B28" s="11">
        <v>2</v>
      </c>
      <c r="C28" s="12">
        <v>27</v>
      </c>
      <c r="D28" s="12">
        <v>244</v>
      </c>
      <c r="E28" s="12">
        <v>534</v>
      </c>
      <c r="F28" s="14">
        <f>SUM(B28:E28)</f>
        <v>807</v>
      </c>
      <c r="G28" s="35">
        <f>+D29+E29</f>
        <v>0.964</v>
      </c>
      <c r="H28"/>
      <c r="I28" s="9">
        <v>0</v>
      </c>
      <c r="J28" s="10">
        <v>1</v>
      </c>
      <c r="K28" s="10">
        <v>3</v>
      </c>
      <c r="L28" s="10">
        <v>5</v>
      </c>
      <c r="M28" s="14">
        <f>SUM(I28:L28)</f>
        <v>9</v>
      </c>
      <c r="N28" s="27">
        <f>+K29+L29</f>
        <v>0.889</v>
      </c>
    </row>
    <row r="29" spans="1:14" ht="12.75" customHeight="1">
      <c r="A29" s="38"/>
      <c r="B29" s="2">
        <v>0.002</v>
      </c>
      <c r="C29" s="3">
        <v>0.033</v>
      </c>
      <c r="D29" s="3">
        <v>0.302</v>
      </c>
      <c r="E29" s="3">
        <v>0.662</v>
      </c>
      <c r="F29" s="15">
        <f>+F28/$F28</f>
        <v>1</v>
      </c>
      <c r="G29" s="36"/>
      <c r="H29"/>
      <c r="I29" s="2">
        <v>0</v>
      </c>
      <c r="J29" s="3">
        <v>0.111</v>
      </c>
      <c r="K29" s="3">
        <v>0.333</v>
      </c>
      <c r="L29" s="3">
        <v>0.556</v>
      </c>
      <c r="M29" s="15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4</v>
      </c>
      <c r="C31" s="10">
        <v>52</v>
      </c>
      <c r="D31" s="10">
        <v>234</v>
      </c>
      <c r="E31" s="10">
        <v>537</v>
      </c>
      <c r="F31" s="14">
        <f>SUM(B31:E31)</f>
        <v>827</v>
      </c>
      <c r="G31" s="27">
        <f>+D32+E32</f>
        <v>0.9319999999999999</v>
      </c>
      <c r="H31"/>
      <c r="I31" s="9">
        <v>0</v>
      </c>
      <c r="J31" s="10">
        <v>2</v>
      </c>
      <c r="K31" s="10">
        <v>3</v>
      </c>
      <c r="L31" s="10">
        <v>4</v>
      </c>
      <c r="M31" s="14">
        <f>SUM(I31:L31)</f>
        <v>9</v>
      </c>
      <c r="N31" s="27">
        <f>+K32+L32</f>
        <v>0.777</v>
      </c>
    </row>
    <row r="32" spans="1:14" ht="12.75" customHeight="1" thickBot="1">
      <c r="A32" s="34"/>
      <c r="B32" s="2">
        <v>0.005</v>
      </c>
      <c r="C32" s="3">
        <v>0.063</v>
      </c>
      <c r="D32" s="3">
        <v>0.283</v>
      </c>
      <c r="E32" s="3">
        <v>0.649</v>
      </c>
      <c r="F32" s="15">
        <f>+F31/$F31</f>
        <v>1</v>
      </c>
      <c r="G32" s="28"/>
      <c r="H32"/>
      <c r="I32" s="2">
        <v>0</v>
      </c>
      <c r="J32" s="3">
        <v>0.222</v>
      </c>
      <c r="K32" s="3">
        <v>0.333</v>
      </c>
      <c r="L32" s="3">
        <v>0.444</v>
      </c>
      <c r="M32" s="15">
        <f>+M31/$M31</f>
        <v>1</v>
      </c>
      <c r="N32" s="28"/>
    </row>
    <row r="33" spans="1:14" ht="42" customHeight="1" thickTop="1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ht="18" customHeight="1"/>
    <row r="35" spans="1:15" ht="15">
      <c r="A35" s="40" t="s">
        <v>31</v>
      </c>
      <c r="B35" s="41"/>
      <c r="C35" s="41"/>
      <c r="D35" s="41"/>
      <c r="E35" s="41"/>
      <c r="F35" s="41"/>
      <c r="G35" s="41"/>
      <c r="H35" s="41"/>
      <c r="I35" s="41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42" t="s">
        <v>32</v>
      </c>
      <c r="B53" s="44" t="s">
        <v>34</v>
      </c>
      <c r="C53" s="45"/>
      <c r="D53" s="44" t="s">
        <v>12</v>
      </c>
      <c r="E53" s="45"/>
      <c r="F53" s="46" t="s">
        <v>0</v>
      </c>
      <c r="G53" s="47"/>
    </row>
    <row r="54" spans="1:7" ht="12" customHeight="1" thickBot="1">
      <c r="A54" s="4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178</v>
      </c>
      <c r="C55" s="6">
        <f>B55/B$64</f>
        <v>0.2903752039151713</v>
      </c>
      <c r="D55" s="8">
        <v>3</v>
      </c>
      <c r="E55" s="6">
        <f>D55/D$64</f>
        <v>0.3333333333333333</v>
      </c>
      <c r="F55" s="8">
        <v>181</v>
      </c>
      <c r="G55" s="6">
        <f>F55/F$64</f>
        <v>0.2909967845659164</v>
      </c>
    </row>
    <row r="56" spans="1:7" ht="15">
      <c r="A56" s="24" t="s">
        <v>14</v>
      </c>
      <c r="B56" s="8">
        <v>154</v>
      </c>
      <c r="C56" s="6">
        <f aca="true" t="shared" si="2" ref="C56:C63">B56/B$64</f>
        <v>0.25122349102773245</v>
      </c>
      <c r="D56" s="8">
        <v>3</v>
      </c>
      <c r="E56" s="6">
        <f aca="true" t="shared" si="3" ref="E56:E63">D56/D$64</f>
        <v>0.3333333333333333</v>
      </c>
      <c r="F56" s="8">
        <v>157</v>
      </c>
      <c r="G56" s="6">
        <f aca="true" t="shared" si="4" ref="G56:G63">F56/F$64</f>
        <v>0.25241157556270094</v>
      </c>
    </row>
    <row r="57" spans="1:7" ht="15">
      <c r="A57" s="25" t="s">
        <v>15</v>
      </c>
      <c r="B57" s="8">
        <v>121</v>
      </c>
      <c r="C57" s="6">
        <f t="shared" si="2"/>
        <v>0.19738988580750408</v>
      </c>
      <c r="D57" s="8">
        <v>0</v>
      </c>
      <c r="E57" s="6">
        <f t="shared" si="3"/>
        <v>0</v>
      </c>
      <c r="F57" s="8">
        <v>121</v>
      </c>
      <c r="G57" s="6">
        <f t="shared" si="4"/>
        <v>0.1945337620578778</v>
      </c>
    </row>
    <row r="58" spans="1:7" ht="18">
      <c r="A58" s="25" t="s">
        <v>16</v>
      </c>
      <c r="B58" s="8">
        <v>135</v>
      </c>
      <c r="C58" s="6">
        <f t="shared" si="2"/>
        <v>0.22022838499184338</v>
      </c>
      <c r="D58" s="8">
        <v>4</v>
      </c>
      <c r="E58" s="6">
        <f t="shared" si="3"/>
        <v>0.4444444444444444</v>
      </c>
      <c r="F58" s="8">
        <v>139</v>
      </c>
      <c r="G58" s="6">
        <f t="shared" si="4"/>
        <v>0.22347266881028938</v>
      </c>
    </row>
    <row r="59" spans="1:7" ht="18">
      <c r="A59" s="24" t="s">
        <v>17</v>
      </c>
      <c r="B59" s="8">
        <v>58</v>
      </c>
      <c r="C59" s="6">
        <f t="shared" si="2"/>
        <v>0.09461663947797716</v>
      </c>
      <c r="D59" s="8">
        <v>2</v>
      </c>
      <c r="E59" s="6">
        <f t="shared" si="3"/>
        <v>0.2222222222222222</v>
      </c>
      <c r="F59" s="8">
        <v>60</v>
      </c>
      <c r="G59" s="6">
        <f t="shared" si="4"/>
        <v>0.09646302250803858</v>
      </c>
    </row>
    <row r="60" spans="1:7" ht="15">
      <c r="A60" s="25" t="s">
        <v>18</v>
      </c>
      <c r="B60" s="8">
        <v>161</v>
      </c>
      <c r="C60" s="6">
        <f t="shared" si="2"/>
        <v>0.2626427406199021</v>
      </c>
      <c r="D60" s="8">
        <v>4</v>
      </c>
      <c r="E60" s="6">
        <f t="shared" si="3"/>
        <v>0.4444444444444444</v>
      </c>
      <c r="F60" s="8">
        <v>165</v>
      </c>
      <c r="G60" s="6">
        <f t="shared" si="4"/>
        <v>0.2652733118971061</v>
      </c>
    </row>
    <row r="61" spans="1:7" ht="15">
      <c r="A61" s="25" t="s">
        <v>19</v>
      </c>
      <c r="B61" s="8">
        <v>184</v>
      </c>
      <c r="C61" s="6">
        <f t="shared" si="2"/>
        <v>0.300163132137031</v>
      </c>
      <c r="D61" s="8">
        <v>3</v>
      </c>
      <c r="E61" s="6">
        <f t="shared" si="3"/>
        <v>0.3333333333333333</v>
      </c>
      <c r="F61" s="8">
        <v>187</v>
      </c>
      <c r="G61" s="6">
        <f t="shared" si="4"/>
        <v>0.30064308681672025</v>
      </c>
    </row>
    <row r="62" spans="1:7" ht="15">
      <c r="A62" s="24" t="s">
        <v>20</v>
      </c>
      <c r="B62" s="8">
        <v>129</v>
      </c>
      <c r="C62" s="6">
        <f t="shared" si="2"/>
        <v>0.21044045676998369</v>
      </c>
      <c r="D62" s="8">
        <v>1</v>
      </c>
      <c r="E62" s="6">
        <f t="shared" si="3"/>
        <v>0.1111111111111111</v>
      </c>
      <c r="F62" s="8">
        <v>130</v>
      </c>
      <c r="G62" s="6">
        <f t="shared" si="4"/>
        <v>0.2090032154340836</v>
      </c>
    </row>
    <row r="63" spans="1:7" ht="15">
      <c r="A63" s="25" t="s">
        <v>21</v>
      </c>
      <c r="B63" s="8">
        <v>1</v>
      </c>
      <c r="C63" s="6">
        <f t="shared" si="2"/>
        <v>0.0016313213703099511</v>
      </c>
      <c r="D63" s="26">
        <v>0</v>
      </c>
      <c r="E63" s="6">
        <f t="shared" si="3"/>
        <v>0</v>
      </c>
      <c r="F63" s="8">
        <v>1</v>
      </c>
      <c r="G63" s="6">
        <f t="shared" si="4"/>
        <v>0.001607717041800643</v>
      </c>
    </row>
    <row r="64" spans="1:7" ht="15">
      <c r="A64" s="25" t="s">
        <v>22</v>
      </c>
      <c r="B64" s="8">
        <v>613</v>
      </c>
      <c r="C64" s="6">
        <f>SUM(C55:C63)</f>
        <v>1.8287112561174548</v>
      </c>
      <c r="D64" s="8">
        <v>9</v>
      </c>
      <c r="E64" s="6">
        <f>SUM(E55:E63)</f>
        <v>2.2222222222222223</v>
      </c>
      <c r="F64" s="8">
        <v>622</v>
      </c>
      <c r="G64" s="6">
        <f>SUM(G55:G63)</f>
        <v>1.8344051446945335</v>
      </c>
    </row>
    <row r="65" spans="1:14" ht="30.75" customHeight="1">
      <c r="A65" s="48" t="s">
        <v>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28.5" customHeight="1">
      <c r="A66" s="52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2014-11-06T13:14:40Z</cp:lastPrinted>
  <dcterms:created xsi:type="dcterms:W3CDTF">2011-08-01T14:22:18Z</dcterms:created>
  <dcterms:modified xsi:type="dcterms:W3CDTF">2014-12-09T09:41:05Z</dcterms:modified>
  <cp:category/>
  <cp:version/>
  <cp:contentType/>
  <cp:contentStatus/>
</cp:coreProperties>
</file>