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<sst xmlns="http://schemas.openxmlformats.org/spreadsheetml/2006/main" count="49" uniqueCount="39">
  <si>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</si>
  <si>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</si>
  <si>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</si>
  <si>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</si>
  <si>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</si>
  <si>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</si>
  <si>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</si>
  <si>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</si>
  <si>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</si>
  <si>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</si>
  <si>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</si>
  <si>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</si>
  <si>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</si>
  <si>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</si>
  <si>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</si>
  <si>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</si>
  <si>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</si>
  <si>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</si>
  <si>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</si>
  <si>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</si>
  <si>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</si>
  <si>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</si>
  <si>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</si>
  <si>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</si>
  <si>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</si>
  <si>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</si>
  <si>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</si>
  <si>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</si>
  <si>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</si>
  <si>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</si>
  <si>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</si>
  <si>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</si>
  <si>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</si>
  <si>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</si>
  <si>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</si>
  <si>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</si>
  <si>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</si>
  <si>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</si>
  <si>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MEDICINA VETERINARIA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</si>
</sst>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540890"/>
        <c:axId val="61214827"/>
      </c:barChart>
      <c:catAx>
        <c:axId val="51540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089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7">
        <v>1</v>
      </c>
      <c r="C7" s="18">
        <v>2</v>
      </c>
      <c r="D7" s="18">
        <v>3</v>
      </c>
      <c r="E7" s="18">
        <v>4</v>
      </c>
      <c r="F7" s="71"/>
      <c r="G7" s="63"/>
      <c r="I7" s="17">
        <v>1</v>
      </c>
      <c r="J7" s="18">
        <v>2</v>
      </c>
      <c r="K7" s="18">
        <v>3</v>
      </c>
      <c r="L7" s="18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162</v>
      </c>
      <c r="C9" s="10">
        <v>529</v>
      </c>
      <c r="D9" s="10">
        <v>1276</v>
      </c>
      <c r="E9" s="10">
        <v>1003</v>
      </c>
      <c r="F9" s="13">
        <f>SUM(B9:E9)</f>
        <v>2970</v>
      </c>
      <c r="G9" s="26">
        <f>+D10+E10</f>
        <v>0.7673400673400673</v>
      </c>
      <c r="H9"/>
      <c r="I9" s="10">
        <v>8</v>
      </c>
      <c r="J9" s="10">
        <v>19</v>
      </c>
      <c r="K9" s="10">
        <v>42</v>
      </c>
      <c r="L9" s="10">
        <v>22</v>
      </c>
      <c r="M9" s="13">
        <f>SUM(I9:L9)</f>
        <v>91</v>
      </c>
      <c r="N9" s="26">
        <f>+K10+L10</f>
        <v>0.7032967032967034</v>
      </c>
    </row>
    <row r="10" spans="1:14" ht="15" customHeight="1">
      <c r="A10" s="45"/>
      <c r="B10" s="2">
        <f>+B9/$F9</f>
        <v>0.05454545454545454</v>
      </c>
      <c r="C10" s="3">
        <f>+C9/$F9</f>
        <v>0.17811447811447811</v>
      </c>
      <c r="D10" s="3">
        <f>+D9/$F9</f>
        <v>0.42962962962962964</v>
      </c>
      <c r="E10" s="3">
        <f>+E9/$F9</f>
        <v>0.3377104377104377</v>
      </c>
      <c r="F10" s="24">
        <f>+F9/$F9</f>
        <v>1</v>
      </c>
      <c r="G10" s="27"/>
      <c r="H10"/>
      <c r="I10" s="3">
        <f>+I9/$M9</f>
        <v>0.08791208791208792</v>
      </c>
      <c r="J10" s="3">
        <f>+J9/$M9</f>
        <v>0.2087912087912088</v>
      </c>
      <c r="K10" s="3">
        <f>+K9/$M9</f>
        <v>0.46153846153846156</v>
      </c>
      <c r="L10" s="3">
        <f>+L9/$M9</f>
        <v>0.24175824175824176</v>
      </c>
      <c r="M10" s="3">
        <f>+M9/$M9</f>
        <v>1</v>
      </c>
      <c r="N10" s="27"/>
    </row>
    <row r="11" spans="1:14" ht="11.25" customHeight="1">
      <c r="A11" s="44" t="s">
        <v>2</v>
      </c>
      <c r="B11" s="11">
        <v>517</v>
      </c>
      <c r="C11" s="12">
        <v>642</v>
      </c>
      <c r="D11" s="12">
        <v>952</v>
      </c>
      <c r="E11" s="12">
        <v>856</v>
      </c>
      <c r="F11" s="14">
        <f aca="true" t="shared" si="0" ref="F11:F16">SUM(B11:E11)</f>
        <v>2967</v>
      </c>
      <c r="G11" s="42">
        <f>+D12+E12</f>
        <v>0.61</v>
      </c>
      <c r="H11"/>
      <c r="I11" s="12">
        <v>11</v>
      </c>
      <c r="J11" s="12">
        <v>27</v>
      </c>
      <c r="K11" s="12">
        <v>35</v>
      </c>
      <c r="L11" s="12">
        <v>18</v>
      </c>
      <c r="M11" s="14">
        <f>SUM(I11:L11)</f>
        <v>91</v>
      </c>
      <c r="N11" s="42">
        <f>+K12+L12</f>
        <v>0.5824175824175825</v>
      </c>
    </row>
    <row r="12" spans="1:14" ht="11.25" customHeight="1">
      <c r="A12" s="45"/>
      <c r="B12" s="2">
        <v>0.174</v>
      </c>
      <c r="C12" s="3">
        <v>0.216</v>
      </c>
      <c r="D12" s="3">
        <v>0.321</v>
      </c>
      <c r="E12" s="3">
        <v>0.289</v>
      </c>
      <c r="F12" s="23">
        <f t="shared" si="0"/>
        <v>1</v>
      </c>
      <c r="G12" s="43"/>
      <c r="H12"/>
      <c r="I12" s="3">
        <f>+I11/$M11</f>
        <v>0.12087912087912088</v>
      </c>
      <c r="J12" s="3">
        <f>+J11/$M11</f>
        <v>0.2967032967032967</v>
      </c>
      <c r="K12" s="3">
        <f>+K11/$M11</f>
        <v>0.38461538461538464</v>
      </c>
      <c r="L12" s="3">
        <f>+L11/$M11</f>
        <v>0.1978021978021978</v>
      </c>
      <c r="M12" s="3">
        <f>+M11/$M11</f>
        <v>1</v>
      </c>
      <c r="N12" s="43"/>
    </row>
    <row r="13" spans="1:14" ht="11.25" customHeight="1">
      <c r="A13" s="44" t="s">
        <v>3</v>
      </c>
      <c r="B13" s="11">
        <v>210</v>
      </c>
      <c r="C13" s="12">
        <v>448</v>
      </c>
      <c r="D13" s="12">
        <v>1182</v>
      </c>
      <c r="E13" s="12">
        <v>1127</v>
      </c>
      <c r="F13" s="14">
        <f t="shared" si="0"/>
        <v>2967</v>
      </c>
      <c r="G13" s="42">
        <f>+D14+E14</f>
        <v>0.778</v>
      </c>
      <c r="H13"/>
      <c r="I13" s="12">
        <v>4</v>
      </c>
      <c r="J13" s="12">
        <v>9</v>
      </c>
      <c r="K13" s="12">
        <v>47</v>
      </c>
      <c r="L13" s="12">
        <v>29</v>
      </c>
      <c r="M13" s="14">
        <f>SUM(I13:L13)</f>
        <v>89</v>
      </c>
      <c r="N13" s="42">
        <f>+K14+L14</f>
        <v>0.8540000000000001</v>
      </c>
    </row>
    <row r="14" spans="1:14" ht="11.25" customHeight="1">
      <c r="A14" s="45"/>
      <c r="B14" s="2">
        <v>0.071</v>
      </c>
      <c r="C14" s="3">
        <v>0.151</v>
      </c>
      <c r="D14" s="3">
        <v>0.398</v>
      </c>
      <c r="E14" s="3">
        <v>0.38</v>
      </c>
      <c r="F14" s="23">
        <f t="shared" si="0"/>
        <v>1</v>
      </c>
      <c r="G14" s="43"/>
      <c r="H14"/>
      <c r="I14" s="3">
        <v>0.045</v>
      </c>
      <c r="J14" s="3">
        <v>0.101</v>
      </c>
      <c r="K14" s="3">
        <v>0.528</v>
      </c>
      <c r="L14" s="3">
        <v>0.326</v>
      </c>
      <c r="M14" s="23">
        <f>SUM(I14:L14)</f>
        <v>1</v>
      </c>
      <c r="N14" s="43"/>
    </row>
    <row r="15" spans="1:14" ht="11.25" customHeight="1">
      <c r="A15" s="44" t="s">
        <v>4</v>
      </c>
      <c r="B15" s="11">
        <v>94</v>
      </c>
      <c r="C15" s="12">
        <v>296</v>
      </c>
      <c r="D15" s="12">
        <v>1044</v>
      </c>
      <c r="E15" s="12">
        <v>1538</v>
      </c>
      <c r="F15" s="14">
        <f t="shared" si="0"/>
        <v>2972</v>
      </c>
      <c r="G15" s="42">
        <f>+D16+E16</f>
        <v>0.868</v>
      </c>
      <c r="H15"/>
      <c r="I15" s="12">
        <v>3</v>
      </c>
      <c r="J15" s="12">
        <v>3</v>
      </c>
      <c r="K15" s="12">
        <v>32</v>
      </c>
      <c r="L15" s="12">
        <v>53</v>
      </c>
      <c r="M15" s="14">
        <f>SUM(I15:L15)</f>
        <v>91</v>
      </c>
      <c r="N15" s="42">
        <f>+K16+L16</f>
        <v>0.9339999999999999</v>
      </c>
    </row>
    <row r="16" spans="1:14" ht="11.25" customHeight="1">
      <c r="A16" s="45"/>
      <c r="B16" s="2">
        <v>0.032</v>
      </c>
      <c r="C16" s="3">
        <v>0.1</v>
      </c>
      <c r="D16" s="3">
        <v>0.351</v>
      </c>
      <c r="E16" s="3">
        <v>0.517</v>
      </c>
      <c r="F16" s="23">
        <f t="shared" si="0"/>
        <v>1</v>
      </c>
      <c r="G16" s="43"/>
      <c r="H16"/>
      <c r="I16" s="3">
        <v>0.033</v>
      </c>
      <c r="J16" s="3">
        <v>0.033</v>
      </c>
      <c r="K16" s="3">
        <v>0.352</v>
      </c>
      <c r="L16" s="3">
        <v>0.582</v>
      </c>
      <c r="M16" s="23">
        <f>SUM(I16:L16)</f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51</v>
      </c>
      <c r="C18" s="10">
        <v>167</v>
      </c>
      <c r="D18" s="10">
        <v>1028</v>
      </c>
      <c r="E18" s="10">
        <v>1716</v>
      </c>
      <c r="F18" s="13">
        <f>SUM(B18:E18)</f>
        <v>2962</v>
      </c>
      <c r="G18" s="26">
        <f>+D19+E19</f>
        <v>0.926401080351114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f>+B18/$F18</f>
        <v>0.017218095881161376</v>
      </c>
      <c r="C19" s="3">
        <f>+C18/$F18</f>
        <v>0.05638082376772451</v>
      </c>
      <c r="D19" s="3">
        <f>+D18/$F18</f>
        <v>0.34706279540850776</v>
      </c>
      <c r="E19" s="3">
        <f>+E18/$F18</f>
        <v>0.5793382849426063</v>
      </c>
      <c r="F19" s="24">
        <f>+F18/$F18</f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110</v>
      </c>
      <c r="C20" s="12">
        <v>263</v>
      </c>
      <c r="D20" s="12">
        <v>986</v>
      </c>
      <c r="E20" s="12">
        <v>1598</v>
      </c>
      <c r="F20" s="14">
        <f>SUM(B20:E20)</f>
        <v>2957</v>
      </c>
      <c r="G20" s="46">
        <f>+D21+E21</f>
        <v>0.873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0.037</v>
      </c>
      <c r="C21" s="3">
        <v>0.089</v>
      </c>
      <c r="D21" s="3">
        <v>0.333</v>
      </c>
      <c r="E21" s="3">
        <v>0.54</v>
      </c>
      <c r="F21" s="23">
        <f aca="true" t="shared" si="1" ref="F21:F28">SUM(B21:E21)</f>
        <v>0.9990000000000001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100</v>
      </c>
      <c r="C22" s="12">
        <v>295</v>
      </c>
      <c r="D22" s="12">
        <v>993</v>
      </c>
      <c r="E22" s="12">
        <v>1566</v>
      </c>
      <c r="F22" s="14">
        <f>SUM(B22:E22)</f>
        <v>2954</v>
      </c>
      <c r="G22" s="42">
        <f>+D23+E23</f>
        <v>0.8660000000000001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0.034</v>
      </c>
      <c r="C23" s="3">
        <v>0.1</v>
      </c>
      <c r="D23" s="3">
        <v>0.336</v>
      </c>
      <c r="E23" s="3">
        <v>0.53</v>
      </c>
      <c r="F23" s="23">
        <f t="shared" si="1"/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136</v>
      </c>
      <c r="C24" s="12">
        <v>275</v>
      </c>
      <c r="D24" s="12">
        <v>957</v>
      </c>
      <c r="E24" s="12">
        <v>1526</v>
      </c>
      <c r="F24" s="14">
        <f>SUM(B24:E24)</f>
        <v>2894</v>
      </c>
      <c r="G24" s="42">
        <f>+D25+E25</f>
        <v>0.8580000000000001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0.047</v>
      </c>
      <c r="C25" s="3">
        <v>0.095</v>
      </c>
      <c r="D25" s="3">
        <v>0.331</v>
      </c>
      <c r="E25" s="3">
        <v>0.527</v>
      </c>
      <c r="F25" s="23">
        <f t="shared" si="1"/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87</v>
      </c>
      <c r="C26" s="12">
        <v>277</v>
      </c>
      <c r="D26" s="12">
        <v>1219</v>
      </c>
      <c r="E26" s="12">
        <v>1348</v>
      </c>
      <c r="F26" s="14">
        <f t="shared" si="1"/>
        <v>2931</v>
      </c>
      <c r="G26" s="46">
        <f>+D27+E27</f>
        <v>0.8758103036506312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f>+B26/$F26</f>
        <v>0.02968270214943705</v>
      </c>
      <c r="C27" s="3">
        <f>+C26/$F26</f>
        <v>0.09450699419993176</v>
      </c>
      <c r="D27" s="3">
        <f>+D26/$F26</f>
        <v>0.415899010576595</v>
      </c>
      <c r="E27" s="3">
        <f>+E26/$F26</f>
        <v>0.45991129307403616</v>
      </c>
      <c r="F27" s="24">
        <f>+F26/$F26</f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62</v>
      </c>
      <c r="C28" s="12">
        <v>161</v>
      </c>
      <c r="D28" s="12">
        <v>1156</v>
      </c>
      <c r="E28" s="12">
        <v>1572</v>
      </c>
      <c r="F28" s="14">
        <f t="shared" si="1"/>
        <v>2951</v>
      </c>
      <c r="G28" s="42">
        <f>+D29+E29</f>
        <v>0.9244323957980345</v>
      </c>
      <c r="H28"/>
      <c r="I28" s="9">
        <v>3</v>
      </c>
      <c r="J28" s="10">
        <v>8</v>
      </c>
      <c r="K28" s="10">
        <v>24</v>
      </c>
      <c r="L28" s="10">
        <v>54</v>
      </c>
      <c r="M28" s="13">
        <f>SUM(I28:L28)</f>
        <v>89</v>
      </c>
      <c r="N28" s="26">
        <f>+K29+L29</f>
        <v>0.8764044943820225</v>
      </c>
    </row>
    <row r="29" spans="1:14" ht="12.75" customHeight="1">
      <c r="A29" s="45"/>
      <c r="B29" s="2">
        <f>+B28/$F28</f>
        <v>0.021009827177228057</v>
      </c>
      <c r="C29" s="3">
        <f>+C28/$F28</f>
        <v>0.05455777702473738</v>
      </c>
      <c r="D29" s="3">
        <f>+D28/$F28</f>
        <v>0.39173161640121995</v>
      </c>
      <c r="E29" s="3">
        <f>+E28/$F28</f>
        <v>0.5327007793968146</v>
      </c>
      <c r="F29" s="24">
        <f>+F28/$F28</f>
        <v>1</v>
      </c>
      <c r="G29" s="43"/>
      <c r="H29"/>
      <c r="I29" s="3">
        <f>+I28/$M28</f>
        <v>0.033707865168539325</v>
      </c>
      <c r="J29" s="3">
        <f>+J28/$M28</f>
        <v>0.0898876404494382</v>
      </c>
      <c r="K29" s="3">
        <f>+K28/$M28</f>
        <v>0.2696629213483146</v>
      </c>
      <c r="L29" s="3">
        <f>+L28/$M28</f>
        <v>0.6067415730337079</v>
      </c>
      <c r="M29" s="3">
        <f>+M28/$M28</f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95</v>
      </c>
      <c r="C31" s="10">
        <v>233</v>
      </c>
      <c r="D31" s="10">
        <v>929</v>
      </c>
      <c r="E31" s="10">
        <v>1709</v>
      </c>
      <c r="F31" s="13">
        <f>SUM(B31:E31)</f>
        <v>2966</v>
      </c>
      <c r="G31" s="26">
        <f>+D32+E32</f>
        <v>0.889</v>
      </c>
      <c r="H31"/>
      <c r="I31" s="9">
        <v>7</v>
      </c>
      <c r="J31" s="10">
        <v>9</v>
      </c>
      <c r="K31" s="10">
        <v>38</v>
      </c>
      <c r="L31" s="10">
        <v>39</v>
      </c>
      <c r="M31" s="13">
        <f>SUM(I31:L31)</f>
        <v>93</v>
      </c>
      <c r="N31" s="26">
        <f>+K32+L32</f>
        <v>0.828</v>
      </c>
    </row>
    <row r="32" spans="1:14" ht="12.75" customHeight="1" thickBot="1">
      <c r="A32" s="33"/>
      <c r="B32" s="2">
        <v>0.032</v>
      </c>
      <c r="C32" s="3">
        <v>0.079</v>
      </c>
      <c r="D32" s="3">
        <v>0.313</v>
      </c>
      <c r="E32" s="3">
        <v>0.576</v>
      </c>
      <c r="F32" s="23">
        <f>SUM(B32:E32)</f>
        <v>1</v>
      </c>
      <c r="G32" s="27"/>
      <c r="H32"/>
      <c r="I32" s="2">
        <v>0.075</v>
      </c>
      <c r="J32" s="3">
        <v>0.097</v>
      </c>
      <c r="K32" s="3">
        <v>0.409</v>
      </c>
      <c r="L32" s="3">
        <v>0.419</v>
      </c>
      <c r="M32" s="23">
        <f>SUM(I32:L32)</f>
        <v>1</v>
      </c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0" t="s">
        <v>13</v>
      </c>
      <c r="B55" s="8">
        <v>503</v>
      </c>
      <c r="C55" s="6">
        <f>B55/B$64</f>
        <v>0.2446498054474708</v>
      </c>
      <c r="D55" s="8">
        <v>16</v>
      </c>
      <c r="E55" s="6">
        <f>D55/D$64</f>
        <v>0.25</v>
      </c>
      <c r="F55" s="8">
        <v>519</v>
      </c>
      <c r="G55" s="6">
        <f>F55/F$64</f>
        <v>0.24481132075471698</v>
      </c>
    </row>
    <row r="56" spans="1:7" ht="15">
      <c r="A56" s="21" t="s">
        <v>14</v>
      </c>
      <c r="B56" s="8">
        <v>675</v>
      </c>
      <c r="C56" s="6">
        <f aca="true" t="shared" si="2" ref="C56:E63">B56/B$64</f>
        <v>0.32830739299610895</v>
      </c>
      <c r="D56" s="8">
        <v>25</v>
      </c>
      <c r="E56" s="6">
        <f t="shared" si="2"/>
        <v>0.390625</v>
      </c>
      <c r="F56" s="8">
        <v>700</v>
      </c>
      <c r="G56" s="6">
        <f aca="true" t="shared" si="3" ref="G56:G63">F56/F$64</f>
        <v>0.330188679245283</v>
      </c>
    </row>
    <row r="57" spans="1:7" ht="15">
      <c r="A57" s="22" t="s">
        <v>15</v>
      </c>
      <c r="B57" s="8">
        <v>610</v>
      </c>
      <c r="C57" s="6">
        <f t="shared" si="2"/>
        <v>0.29669260700389105</v>
      </c>
      <c r="D57" s="8">
        <v>18</v>
      </c>
      <c r="E57" s="6">
        <f t="shared" si="2"/>
        <v>0.28125</v>
      </c>
      <c r="F57" s="8">
        <v>628</v>
      </c>
      <c r="G57" s="6">
        <f t="shared" si="3"/>
        <v>0.2962264150943396</v>
      </c>
    </row>
    <row r="58" spans="1:7" ht="18">
      <c r="A58" s="22" t="s">
        <v>16</v>
      </c>
      <c r="B58" s="8">
        <v>330</v>
      </c>
      <c r="C58" s="6">
        <f t="shared" si="2"/>
        <v>0.1605058365758755</v>
      </c>
      <c r="D58" s="8">
        <v>7</v>
      </c>
      <c r="E58" s="6">
        <f t="shared" si="2"/>
        <v>0.109375</v>
      </c>
      <c r="F58" s="8">
        <v>337</v>
      </c>
      <c r="G58" s="6">
        <f t="shared" si="3"/>
        <v>0.1589622641509434</v>
      </c>
    </row>
    <row r="59" spans="1:7" ht="18">
      <c r="A59" s="21" t="s">
        <v>17</v>
      </c>
      <c r="B59" s="8">
        <v>507</v>
      </c>
      <c r="C59" s="6">
        <f t="shared" si="2"/>
        <v>0.24659533073929962</v>
      </c>
      <c r="D59" s="8">
        <v>6</v>
      </c>
      <c r="E59" s="6">
        <f t="shared" si="2"/>
        <v>0.09375</v>
      </c>
      <c r="F59" s="8">
        <v>513</v>
      </c>
      <c r="G59" s="6">
        <f t="shared" si="3"/>
        <v>0.2419811320754717</v>
      </c>
    </row>
    <row r="60" spans="1:7" ht="15">
      <c r="A60" s="22" t="s">
        <v>18</v>
      </c>
      <c r="B60" s="8">
        <v>844</v>
      </c>
      <c r="C60" s="6">
        <f t="shared" si="2"/>
        <v>0.41050583657587547</v>
      </c>
      <c r="D60" s="8">
        <v>24</v>
      </c>
      <c r="E60" s="6">
        <f t="shared" si="2"/>
        <v>0.375</v>
      </c>
      <c r="F60" s="8">
        <v>868</v>
      </c>
      <c r="G60" s="6">
        <f t="shared" si="3"/>
        <v>0.40943396226415096</v>
      </c>
    </row>
    <row r="61" spans="1:7" ht="15">
      <c r="A61" s="22" t="s">
        <v>19</v>
      </c>
      <c r="B61" s="8">
        <v>708</v>
      </c>
      <c r="C61" s="6">
        <f t="shared" si="2"/>
        <v>0.3443579766536965</v>
      </c>
      <c r="D61" s="8">
        <v>17</v>
      </c>
      <c r="E61" s="6">
        <f t="shared" si="2"/>
        <v>0.265625</v>
      </c>
      <c r="F61" s="8">
        <v>725</v>
      </c>
      <c r="G61" s="6">
        <f t="shared" si="3"/>
        <v>0.3419811320754717</v>
      </c>
    </row>
    <row r="62" spans="1:7" ht="15">
      <c r="A62" s="21" t="s">
        <v>20</v>
      </c>
      <c r="B62" s="8">
        <v>414</v>
      </c>
      <c r="C62" s="6">
        <f t="shared" si="2"/>
        <v>0.20136186770428016</v>
      </c>
      <c r="D62" s="8">
        <v>32</v>
      </c>
      <c r="E62" s="6">
        <f t="shared" si="2"/>
        <v>0.5</v>
      </c>
      <c r="F62" s="8">
        <v>446</v>
      </c>
      <c r="G62" s="6">
        <f t="shared" si="3"/>
        <v>0.21037735849056605</v>
      </c>
    </row>
    <row r="63" spans="1:7" ht="15">
      <c r="A63" s="22" t="s">
        <v>21</v>
      </c>
      <c r="B63" s="8">
        <v>55</v>
      </c>
      <c r="C63" s="6">
        <f t="shared" si="2"/>
        <v>0.026750972762645913</v>
      </c>
      <c r="D63" s="8">
        <v>2</v>
      </c>
      <c r="E63" s="6">
        <f t="shared" si="2"/>
        <v>0.03125</v>
      </c>
      <c r="F63" s="8">
        <v>57</v>
      </c>
      <c r="G63" s="6">
        <f t="shared" si="3"/>
        <v>0.02688679245283019</v>
      </c>
    </row>
    <row r="64" spans="1:7" ht="15">
      <c r="A64" s="22" t="s">
        <v>22</v>
      </c>
      <c r="B64" s="8">
        <v>2056</v>
      </c>
      <c r="C64" s="6">
        <f>SUM(C55:C63)</f>
        <v>2.2597276264591444</v>
      </c>
      <c r="D64" s="8">
        <v>64</v>
      </c>
      <c r="E64" s="6">
        <f>SUM(E55:E63)</f>
        <v>2.296875</v>
      </c>
      <c r="F64" s="8">
        <v>2120</v>
      </c>
      <c r="G64" s="6">
        <f>SUM(G55:G63)</f>
        <v>2.2608490566037736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2014-12-09T09:31:39Z</dcterms:modified>
  <cp:category/>
  <cp:version/>
  <cp:contentType/>
  <cp:contentStatus/>
</cp:coreProperties>
</file>