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<sst xmlns="http://schemas.openxmlformats.org/spreadsheetml/2006/main" count="49" uniqueCount="39">
  <si>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</si>
  <si>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</si>
  <si>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</si>
  <si>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</si>
  <si>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</si>
  <si>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</si>
  <si>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</si>
  <si>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</si>
  <si>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</si>
  <si>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</si>
  <si>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</si>
  <si>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</si>
  <si>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</si>
  <si>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</si>
  <si>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</si>
  <si>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</si>
  <si>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</si>
  <si>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</si>
  <si>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</si>
  <si>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</si>
  <si>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</si>
  <si>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</si>
  <si>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</si>
  <si>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</si>
  <si>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</si>
  <si>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</si>
  <si>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</si>
  <si>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</si>
  <si>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</si>
  <si>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</si>
  <si>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</si>
  <si>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</si>
  <si>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</si>
  <si>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</si>
  <si>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</si>
  <si>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</si>
  <si>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</si>
  <si>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</si>
  <si>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IGIENE E SICUREZZA DEGLI ALIMENTI DI ORIGINE ANIMALE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</si>
</sst>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3" fillId="0" borderId="20" xfId="47" applyNumberFormat="1" applyFont="1" applyBorder="1" applyAlignment="1">
      <alignment horizontal="right" vertical="top"/>
      <protection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480911"/>
        <c:axId val="10001608"/>
      </c:barChart>
      <c:catAx>
        <c:axId val="23480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1608"/>
        <c:crosses val="autoZero"/>
        <c:auto val="1"/>
        <c:lblOffset val="100"/>
        <c:tickLblSkip val="1"/>
        <c:noMultiLvlLbl val="0"/>
      </c:catAx>
      <c:valAx>
        <c:axId val="1000160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091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8.71093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4</v>
      </c>
      <c r="C9" s="10">
        <v>15</v>
      </c>
      <c r="D9" s="10">
        <v>40</v>
      </c>
      <c r="E9" s="10">
        <v>104</v>
      </c>
      <c r="F9" s="13">
        <f>SUM(B9:E9)</f>
        <v>163</v>
      </c>
      <c r="G9" s="27">
        <f>+D10+E10</f>
        <v>0.883</v>
      </c>
      <c r="H9"/>
      <c r="I9" s="10">
        <v>5</v>
      </c>
      <c r="J9" s="10">
        <v>3</v>
      </c>
      <c r="K9" s="10">
        <v>31</v>
      </c>
      <c r="L9" s="10">
        <v>7</v>
      </c>
      <c r="M9" s="13">
        <f>SUM(I9:L9)</f>
        <v>46</v>
      </c>
      <c r="N9" s="27">
        <f>+K10+L10</f>
        <v>0.8260000000000001</v>
      </c>
    </row>
    <row r="10" spans="1:14" ht="15" customHeight="1">
      <c r="A10" s="46"/>
      <c r="B10" s="2">
        <v>0.025</v>
      </c>
      <c r="C10" s="3">
        <v>0.092</v>
      </c>
      <c r="D10" s="3">
        <v>0.245</v>
      </c>
      <c r="E10" s="3">
        <v>0.638</v>
      </c>
      <c r="F10" s="24">
        <f aca="true" t="shared" si="0" ref="F10:F16">SUM(B10:E10)</f>
        <v>1</v>
      </c>
      <c r="G10" s="28"/>
      <c r="H10"/>
      <c r="I10" s="3">
        <v>0.109</v>
      </c>
      <c r="J10" s="3">
        <v>0.065</v>
      </c>
      <c r="K10" s="3">
        <v>0.674</v>
      </c>
      <c r="L10" s="3">
        <v>0.152</v>
      </c>
      <c r="M10" s="24">
        <f aca="true" t="shared" si="1" ref="M10:M16">SUM(I10:L10)</f>
        <v>1</v>
      </c>
      <c r="N10" s="28"/>
    </row>
    <row r="11" spans="1:14" ht="11.25" customHeight="1">
      <c r="A11" s="45" t="s">
        <v>2</v>
      </c>
      <c r="B11" s="11">
        <v>2</v>
      </c>
      <c r="C11" s="12">
        <v>10</v>
      </c>
      <c r="D11" s="12">
        <v>37</v>
      </c>
      <c r="E11" s="12">
        <v>114</v>
      </c>
      <c r="F11" s="14">
        <f>SUM(B11:E11)</f>
        <v>163</v>
      </c>
      <c r="G11" s="43">
        <f>+D12+E12</f>
        <v>0.9259999999999999</v>
      </c>
      <c r="H11"/>
      <c r="I11" s="12">
        <v>0</v>
      </c>
      <c r="J11" s="12">
        <v>7</v>
      </c>
      <c r="K11" s="12">
        <v>28</v>
      </c>
      <c r="L11" s="12">
        <v>11</v>
      </c>
      <c r="M11" s="14">
        <f>SUM(I11:L11)</f>
        <v>46</v>
      </c>
      <c r="N11" s="43">
        <f>+K12+L12</f>
        <v>0.848</v>
      </c>
    </row>
    <row r="12" spans="1:14" ht="11.25" customHeight="1">
      <c r="A12" s="46"/>
      <c r="B12" s="2">
        <v>0</v>
      </c>
      <c r="C12" s="3">
        <v>0.061</v>
      </c>
      <c r="D12" s="3">
        <v>0.227</v>
      </c>
      <c r="E12" s="3">
        <v>0.699</v>
      </c>
      <c r="F12" s="24">
        <f t="shared" si="0"/>
        <v>0.987</v>
      </c>
      <c r="G12" s="44"/>
      <c r="H12"/>
      <c r="I12" s="3">
        <v>0</v>
      </c>
      <c r="J12" s="3">
        <v>0.152</v>
      </c>
      <c r="K12" s="3">
        <v>0.609</v>
      </c>
      <c r="L12" s="3">
        <v>0.239</v>
      </c>
      <c r="M12" s="24">
        <f t="shared" si="1"/>
        <v>1</v>
      </c>
      <c r="N12" s="44"/>
    </row>
    <row r="13" spans="1:14" ht="11.25" customHeight="1">
      <c r="A13" s="45" t="s">
        <v>3</v>
      </c>
      <c r="B13" s="11">
        <v>2</v>
      </c>
      <c r="C13" s="12">
        <v>10</v>
      </c>
      <c r="D13" s="12">
        <v>21</v>
      </c>
      <c r="E13" s="12">
        <v>130</v>
      </c>
      <c r="F13" s="14">
        <f>SUM(B13:E13)</f>
        <v>163</v>
      </c>
      <c r="G13" s="43">
        <f>+D14+E14</f>
        <v>0.927</v>
      </c>
      <c r="H13"/>
      <c r="I13" s="12">
        <v>0</v>
      </c>
      <c r="J13" s="12">
        <v>8</v>
      </c>
      <c r="K13" s="12">
        <v>25</v>
      </c>
      <c r="L13" s="12">
        <v>13</v>
      </c>
      <c r="M13" s="14">
        <f>SUM(I13:L13)</f>
        <v>46</v>
      </c>
      <c r="N13" s="43">
        <f>+K14+L14</f>
        <v>0.8260000000000001</v>
      </c>
    </row>
    <row r="14" spans="1:14" ht="11.25" customHeight="1">
      <c r="A14" s="46"/>
      <c r="B14" s="2">
        <v>0.012</v>
      </c>
      <c r="C14" s="3">
        <v>0.061</v>
      </c>
      <c r="D14" s="3">
        <v>0.129</v>
      </c>
      <c r="E14" s="3">
        <v>0.798</v>
      </c>
      <c r="F14" s="24">
        <f t="shared" si="0"/>
        <v>1</v>
      </c>
      <c r="G14" s="44"/>
      <c r="H14"/>
      <c r="I14" s="3">
        <v>0</v>
      </c>
      <c r="J14" s="3">
        <v>0.174</v>
      </c>
      <c r="K14" s="3">
        <v>0.543</v>
      </c>
      <c r="L14" s="3">
        <v>0.283</v>
      </c>
      <c r="M14" s="24">
        <f t="shared" si="1"/>
        <v>1</v>
      </c>
      <c r="N14" s="44"/>
    </row>
    <row r="15" spans="1:14" ht="11.25" customHeight="1">
      <c r="A15" s="45" t="s">
        <v>4</v>
      </c>
      <c r="B15" s="11">
        <v>1</v>
      </c>
      <c r="C15" s="12">
        <v>6</v>
      </c>
      <c r="D15" s="12">
        <v>15</v>
      </c>
      <c r="E15" s="12">
        <v>141</v>
      </c>
      <c r="F15" s="14">
        <f>SUM(B15:E15)</f>
        <v>163</v>
      </c>
      <c r="G15" s="43">
        <f>+D16+E16</f>
        <v>0.957</v>
      </c>
      <c r="H15"/>
      <c r="I15" s="12">
        <v>0</v>
      </c>
      <c r="J15" s="12">
        <v>1</v>
      </c>
      <c r="K15" s="12">
        <v>24</v>
      </c>
      <c r="L15" s="12">
        <v>21</v>
      </c>
      <c r="M15" s="14">
        <f>SUM(I15:L15)</f>
        <v>46</v>
      </c>
      <c r="N15" s="43">
        <f>+K16+L16</f>
        <v>0.9790000000000001</v>
      </c>
    </row>
    <row r="16" spans="1:14" ht="11.25" customHeight="1">
      <c r="A16" s="46"/>
      <c r="B16" s="2">
        <v>0.006</v>
      </c>
      <c r="C16" s="3">
        <v>0.037</v>
      </c>
      <c r="D16" s="3">
        <v>0.092</v>
      </c>
      <c r="E16" s="3">
        <v>0.865</v>
      </c>
      <c r="F16" s="24">
        <f t="shared" si="0"/>
        <v>1</v>
      </c>
      <c r="G16" s="44"/>
      <c r="H16"/>
      <c r="I16" s="3">
        <v>0</v>
      </c>
      <c r="J16" s="3">
        <v>0.022</v>
      </c>
      <c r="K16" s="3">
        <v>0.522</v>
      </c>
      <c r="L16" s="3">
        <v>0.457</v>
      </c>
      <c r="M16" s="24">
        <f t="shared" si="1"/>
        <v>1.0010000000000001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0</v>
      </c>
      <c r="C18" s="10">
        <v>0</v>
      </c>
      <c r="D18" s="10">
        <v>9</v>
      </c>
      <c r="E18" s="10">
        <v>153</v>
      </c>
      <c r="F18" s="13">
        <f>SUM(B18:E18)</f>
        <v>162</v>
      </c>
      <c r="G18" s="27">
        <f>+D19+E19</f>
        <v>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</v>
      </c>
      <c r="C19" s="15">
        <v>0</v>
      </c>
      <c r="D19" s="3">
        <v>0.056</v>
      </c>
      <c r="E19" s="3">
        <v>0.944</v>
      </c>
      <c r="F19" s="24">
        <f aca="true" t="shared" si="2" ref="F19:F29">SUM(B19:E19)</f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0</v>
      </c>
      <c r="C20" s="12">
        <v>1</v>
      </c>
      <c r="D20" s="12">
        <v>10</v>
      </c>
      <c r="E20" s="12">
        <v>152</v>
      </c>
      <c r="F20" s="14">
        <f>SUM(B20:E20)</f>
        <v>163</v>
      </c>
      <c r="G20" s="47">
        <f>+D21+E21</f>
        <v>0.994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</v>
      </c>
      <c r="C21" s="3">
        <v>0.006</v>
      </c>
      <c r="D21" s="3">
        <v>0.061</v>
      </c>
      <c r="E21" s="3">
        <v>0.933</v>
      </c>
      <c r="F21" s="24">
        <f t="shared" si="2"/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0</v>
      </c>
      <c r="C22" s="12">
        <v>1</v>
      </c>
      <c r="D22" s="12">
        <v>17</v>
      </c>
      <c r="E22" s="12">
        <v>144</v>
      </c>
      <c r="F22" s="14">
        <f>SUM(B22:E22)</f>
        <v>162</v>
      </c>
      <c r="G22" s="43">
        <f>+D23+E23</f>
        <v>0.994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</v>
      </c>
      <c r="C23" s="3">
        <v>0.006</v>
      </c>
      <c r="D23" s="3">
        <v>0.105</v>
      </c>
      <c r="E23" s="3">
        <v>0.889</v>
      </c>
      <c r="F23" s="24">
        <f t="shared" si="2"/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0</v>
      </c>
      <c r="C24" s="12">
        <v>2</v>
      </c>
      <c r="D24" s="12">
        <v>21</v>
      </c>
      <c r="E24" s="12">
        <v>138</v>
      </c>
      <c r="F24" s="14">
        <f>SUM(B24:E24)</f>
        <v>161</v>
      </c>
      <c r="G24" s="43">
        <f>+D25+E25</f>
        <v>0.9875776397515528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f>+B24/$F24</f>
        <v>0</v>
      </c>
      <c r="C25" s="3">
        <f>+C24/$F24</f>
        <v>0.012422360248447204</v>
      </c>
      <c r="D25" s="3">
        <f>+D24/$F24</f>
        <v>0.13043478260869565</v>
      </c>
      <c r="E25" s="3">
        <f>+E24/$F24</f>
        <v>0.8571428571428571</v>
      </c>
      <c r="F25" s="25">
        <f>+F24/$F24</f>
        <v>1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1</v>
      </c>
      <c r="C26" s="12">
        <v>1</v>
      </c>
      <c r="D26" s="12">
        <v>21</v>
      </c>
      <c r="E26" s="12">
        <v>138</v>
      </c>
      <c r="F26" s="14">
        <f t="shared" si="2"/>
        <v>161</v>
      </c>
      <c r="G26" s="47">
        <f>+D27+E27</f>
        <v>0.9875776397515528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f>+B26/$F26</f>
        <v>0.006211180124223602</v>
      </c>
      <c r="C27" s="3">
        <f>+C26/$F26</f>
        <v>0.006211180124223602</v>
      </c>
      <c r="D27" s="3">
        <f>+D26/$F26</f>
        <v>0.13043478260869565</v>
      </c>
      <c r="E27" s="3">
        <f>+E26/$F26</f>
        <v>0.8571428571428571</v>
      </c>
      <c r="F27" s="24">
        <f t="shared" si="2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0</v>
      </c>
      <c r="C28" s="12">
        <v>1</v>
      </c>
      <c r="D28" s="12">
        <v>12</v>
      </c>
      <c r="E28" s="12">
        <v>150</v>
      </c>
      <c r="F28" s="14">
        <f t="shared" si="2"/>
        <v>163</v>
      </c>
      <c r="G28" s="43">
        <f>+D29+E29</f>
        <v>0.994</v>
      </c>
      <c r="H28"/>
      <c r="I28" s="9">
        <v>0</v>
      </c>
      <c r="J28" s="10">
        <v>0</v>
      </c>
      <c r="K28" s="10">
        <v>29</v>
      </c>
      <c r="L28" s="10">
        <v>17</v>
      </c>
      <c r="M28" s="13">
        <f>SUM(I28:L28)</f>
        <v>46</v>
      </c>
      <c r="N28" s="27">
        <f>+K29+L29</f>
        <v>1</v>
      </c>
    </row>
    <row r="29" spans="1:14" ht="12.75" customHeight="1">
      <c r="A29" s="46"/>
      <c r="B29" s="2">
        <v>0</v>
      </c>
      <c r="C29" s="3">
        <v>0.006</v>
      </c>
      <c r="D29" s="3">
        <v>0.074</v>
      </c>
      <c r="E29" s="3">
        <v>0.92</v>
      </c>
      <c r="F29" s="24">
        <f t="shared" si="2"/>
        <v>1</v>
      </c>
      <c r="G29" s="44"/>
      <c r="H29"/>
      <c r="I29" s="2">
        <v>0</v>
      </c>
      <c r="J29" s="3">
        <v>0</v>
      </c>
      <c r="K29" s="3">
        <v>0.63</v>
      </c>
      <c r="L29" s="3">
        <v>0.37</v>
      </c>
      <c r="M29" s="24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2</v>
      </c>
      <c r="C31" s="10">
        <v>6</v>
      </c>
      <c r="D31" s="10">
        <v>11</v>
      </c>
      <c r="E31" s="10">
        <v>144</v>
      </c>
      <c r="F31" s="13">
        <f>SUM(B31:E31)</f>
        <v>163</v>
      </c>
      <c r="G31" s="27">
        <f>+D32+E32</f>
        <v>0.9509202453987731</v>
      </c>
      <c r="H31"/>
      <c r="I31" s="9">
        <v>1</v>
      </c>
      <c r="J31" s="10">
        <v>3</v>
      </c>
      <c r="K31" s="10">
        <v>29</v>
      </c>
      <c r="L31" s="10">
        <v>13</v>
      </c>
      <c r="M31" s="13">
        <f>SUM(I31:L31)</f>
        <v>46</v>
      </c>
      <c r="N31" s="27">
        <f>+K32+L32</f>
        <v>0.913</v>
      </c>
    </row>
    <row r="32" spans="1:14" ht="12.75" customHeight="1" thickBot="1">
      <c r="A32" s="34"/>
      <c r="B32" s="2">
        <f>+B31/$F31</f>
        <v>0.012269938650306749</v>
      </c>
      <c r="C32" s="3">
        <f>+C31/$F31</f>
        <v>0.03680981595092025</v>
      </c>
      <c r="D32" s="3">
        <f>+D31/$F31</f>
        <v>0.06748466257668712</v>
      </c>
      <c r="E32" s="3">
        <f>+E31/$F31</f>
        <v>0.8834355828220859</v>
      </c>
      <c r="F32" s="24">
        <f>SUM(B32:E32)</f>
        <v>1</v>
      </c>
      <c r="G32" s="28"/>
      <c r="H32"/>
      <c r="I32" s="2">
        <v>0.022</v>
      </c>
      <c r="J32" s="3">
        <v>0.065</v>
      </c>
      <c r="K32" s="3">
        <v>0.63</v>
      </c>
      <c r="L32" s="3">
        <v>0.283</v>
      </c>
      <c r="M32" s="24">
        <f>SUM(I32:L32)</f>
        <v>1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20</v>
      </c>
      <c r="C55" s="6">
        <f aca="true" t="shared" si="3" ref="C55:C63">B55/B$64</f>
        <v>0.18691588785046728</v>
      </c>
      <c r="D55" s="8">
        <v>16</v>
      </c>
      <c r="E55" s="6">
        <f aca="true" t="shared" si="4" ref="E55:E63">D55/D$64</f>
        <v>0.4</v>
      </c>
      <c r="F55" s="8">
        <v>36</v>
      </c>
      <c r="G55" s="6">
        <f>F55/F$64</f>
        <v>0.24489795918367346</v>
      </c>
    </row>
    <row r="56" spans="1:7" ht="15">
      <c r="A56" s="22" t="s">
        <v>14</v>
      </c>
      <c r="B56" s="8">
        <v>33</v>
      </c>
      <c r="C56" s="6">
        <f t="shared" si="3"/>
        <v>0.308411214953271</v>
      </c>
      <c r="D56" s="8">
        <v>3</v>
      </c>
      <c r="E56" s="6">
        <f t="shared" si="4"/>
        <v>0.075</v>
      </c>
      <c r="F56" s="8">
        <v>36</v>
      </c>
      <c r="G56" s="6">
        <f aca="true" t="shared" si="5" ref="G56:G63">F56/F$64</f>
        <v>0.24489795918367346</v>
      </c>
    </row>
    <row r="57" spans="1:7" ht="15">
      <c r="A57" s="23" t="s">
        <v>15</v>
      </c>
      <c r="B57" s="8">
        <v>35</v>
      </c>
      <c r="C57" s="6">
        <f t="shared" si="3"/>
        <v>0.32710280373831774</v>
      </c>
      <c r="D57" s="8">
        <v>11</v>
      </c>
      <c r="E57" s="6">
        <f t="shared" si="4"/>
        <v>0.275</v>
      </c>
      <c r="F57" s="8">
        <v>46</v>
      </c>
      <c r="G57" s="6">
        <f t="shared" si="5"/>
        <v>0.3129251700680272</v>
      </c>
    </row>
    <row r="58" spans="1:7" ht="18">
      <c r="A58" s="23" t="s">
        <v>16</v>
      </c>
      <c r="B58" s="8">
        <v>27</v>
      </c>
      <c r="C58" s="6">
        <f t="shared" si="3"/>
        <v>0.2523364485981308</v>
      </c>
      <c r="D58" s="8">
        <v>6</v>
      </c>
      <c r="E58" s="6">
        <f t="shared" si="4"/>
        <v>0.15</v>
      </c>
      <c r="F58" s="8">
        <v>33</v>
      </c>
      <c r="G58" s="6">
        <f t="shared" si="5"/>
        <v>0.22448979591836735</v>
      </c>
    </row>
    <row r="59" spans="1:7" ht="18">
      <c r="A59" s="22" t="s">
        <v>17</v>
      </c>
      <c r="B59" s="8">
        <v>14</v>
      </c>
      <c r="C59" s="6">
        <f t="shared" si="3"/>
        <v>0.1308411214953271</v>
      </c>
      <c r="D59" s="8">
        <v>0</v>
      </c>
      <c r="E59" s="6">
        <f t="shared" si="4"/>
        <v>0</v>
      </c>
      <c r="F59" s="8">
        <v>14</v>
      </c>
      <c r="G59" s="6">
        <f t="shared" si="5"/>
        <v>0.09523809523809523</v>
      </c>
    </row>
    <row r="60" spans="1:7" ht="15">
      <c r="A60" s="23" t="s">
        <v>18</v>
      </c>
      <c r="B60" s="8">
        <v>24</v>
      </c>
      <c r="C60" s="6">
        <f t="shared" si="3"/>
        <v>0.22429906542056074</v>
      </c>
      <c r="D60" s="8">
        <v>0</v>
      </c>
      <c r="E60" s="6">
        <f t="shared" si="4"/>
        <v>0</v>
      </c>
      <c r="F60" s="8">
        <v>24</v>
      </c>
      <c r="G60" s="6">
        <f t="shared" si="5"/>
        <v>0.16326530612244897</v>
      </c>
    </row>
    <row r="61" spans="1:7" ht="15">
      <c r="A61" s="23" t="s">
        <v>19</v>
      </c>
      <c r="B61" s="8">
        <v>18</v>
      </c>
      <c r="C61" s="6">
        <f t="shared" si="3"/>
        <v>0.16822429906542055</v>
      </c>
      <c r="D61" s="8">
        <v>1</v>
      </c>
      <c r="E61" s="6">
        <f t="shared" si="4"/>
        <v>0.025</v>
      </c>
      <c r="F61" s="8">
        <v>19</v>
      </c>
      <c r="G61" s="6">
        <f t="shared" si="5"/>
        <v>0.1292517006802721</v>
      </c>
    </row>
    <row r="62" spans="1:7" ht="15">
      <c r="A62" s="22" t="s">
        <v>20</v>
      </c>
      <c r="B62" s="8">
        <v>21</v>
      </c>
      <c r="C62" s="6">
        <f t="shared" si="3"/>
        <v>0.19626168224299065</v>
      </c>
      <c r="D62" s="8">
        <v>5</v>
      </c>
      <c r="E62" s="6">
        <f t="shared" si="4"/>
        <v>0.125</v>
      </c>
      <c r="F62" s="8">
        <v>26</v>
      </c>
      <c r="G62" s="6">
        <f t="shared" si="5"/>
        <v>0.17687074829931973</v>
      </c>
    </row>
    <row r="63" spans="1:7" ht="15">
      <c r="A63" s="23" t="s">
        <v>21</v>
      </c>
      <c r="B63" s="8"/>
      <c r="C63" s="6">
        <f t="shared" si="3"/>
        <v>0</v>
      </c>
      <c r="D63" s="8"/>
      <c r="E63" s="6">
        <f t="shared" si="4"/>
        <v>0</v>
      </c>
      <c r="F63" s="8"/>
      <c r="G63" s="6">
        <f t="shared" si="5"/>
        <v>0</v>
      </c>
    </row>
    <row r="64" spans="1:7" ht="15">
      <c r="A64" s="23" t="s">
        <v>22</v>
      </c>
      <c r="B64" s="8">
        <v>107</v>
      </c>
      <c r="C64" s="6">
        <f>SUM(C55:C63)</f>
        <v>1.7943925233644857</v>
      </c>
      <c r="D64" s="8">
        <v>40</v>
      </c>
      <c r="E64" s="6">
        <f>SUM(E55:E63)</f>
        <v>1.05</v>
      </c>
      <c r="F64" s="8">
        <v>147</v>
      </c>
      <c r="G64" s="6">
        <f>SUM(G55:G63)</f>
        <v>1.5918367346938775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2014-12-05T11:24:23Z</dcterms:modified>
  <cp:category/>
  <cp:version/>
  <cp:contentType/>
  <cp:contentStatus/>
</cp:coreProperties>
</file>