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5" windowWidth="12510" windowHeight="12345" activeTab="0"/>
  </bookViews>
  <sheets>
    <sheet name="serie" sheetId="1" r:id="rId1"/>
  </sheets>
  <definedNames>
    <definedName name="_xlfn.AGGREGATE" hidden="1">#NAME?</definedName>
    <definedName name="_xlnm.Print_Area" localSheetId="0">'serie'!$A$1:$AE$30</definedName>
    <definedName name="_xlnm.Print_Titles" localSheetId="0">'serie'!$1:$3</definedName>
  </definedNames>
  <calcPr fullCalcOnLoad="1"/>
</workbook>
</file>

<file path=xl/sharedStrings.xml><?xml version="1.0" encoding="utf-8"?>
<sst xmlns="http://schemas.openxmlformats.org/spreadsheetml/2006/main" count="136" uniqueCount="42">
  <si>
    <t>Totale</t>
  </si>
  <si>
    <t>Giurisprudenza</t>
  </si>
  <si>
    <t>Medicina Veterinaria</t>
  </si>
  <si>
    <t>ORDINARI</t>
  </si>
  <si>
    <t>ASSOCIATI</t>
  </si>
  <si>
    <t>RICERCATORI E  ASSISTENTI R.E.</t>
  </si>
  <si>
    <t>TOTALE</t>
  </si>
  <si>
    <t>31.12.2014</t>
  </si>
  <si>
    <t>Biologia</t>
  </si>
  <si>
    <t>Bioscienze, Biotecnologie e Biofarmaceutica</t>
  </si>
  <si>
    <t>Chimica</t>
  </si>
  <si>
    <t>dell'Emergenza e dei Trapianti di Organi</t>
  </si>
  <si>
    <t>Farmacia-Scienze del Farmaco</t>
  </si>
  <si>
    <t>Informatica</t>
  </si>
  <si>
    <t>Lettere Lingue Arti Italianistica e Culture comparate</t>
  </si>
  <si>
    <t>Matematica</t>
  </si>
  <si>
    <t>Scienze del Suolo, della Pianta e degli Alimenti</t>
  </si>
  <si>
    <t>Scienze della Formazione, Psicologia, Comunicazione</t>
  </si>
  <si>
    <t>Interuniversitario di Fisica</t>
  </si>
  <si>
    <t>31.12.2015</t>
  </si>
  <si>
    <t>-</t>
  </si>
  <si>
    <t>31.12.2016</t>
  </si>
  <si>
    <t>RICERCATORI</t>
  </si>
  <si>
    <t>Scienze Agro-ambientali e Territoriali</t>
  </si>
  <si>
    <t>Scienze Biomediche ed Oncologia Umana</t>
  </si>
  <si>
    <t>Scienze della Terra e Geoambientali</t>
  </si>
  <si>
    <t>Scienze Mediche di Base, Neuroscienze ed Organi di Senso</t>
  </si>
  <si>
    <t>Scienze Politiche</t>
  </si>
  <si>
    <t>Jonico in Sistemi Giuridici ed Economici del Mediterraneo: Società, Ambiente, Culture</t>
  </si>
  <si>
    <t xml:space="preserve">Filosofia, Letteratura, Storia e Scienze sociali* 
Confluito nel (DISUM) con D. R. n.3353 del 16 ottobre 2015 </t>
  </si>
  <si>
    <t>Scienze dell'Antichità e del Tardoantico* 
Confluito nel (DISUM) con D. R. n.3353 del 16 ottobre 2015</t>
  </si>
  <si>
    <t>DIPARTIMENTO</t>
  </si>
  <si>
    <r>
      <t xml:space="preserve">Economia, Management e diritto dell'Impresa
</t>
    </r>
    <r>
      <rPr>
        <sz val="12"/>
        <color indexed="18"/>
        <rFont val="Calibri"/>
        <family val="2"/>
      </rPr>
      <t>(ex Studi Aziendali e Giusprivatistici)</t>
    </r>
  </si>
  <si>
    <t>31.12.2017</t>
  </si>
  <si>
    <t>31.12.2018</t>
  </si>
  <si>
    <r>
      <t xml:space="preserve">Economia e Finanza
</t>
    </r>
    <r>
      <rPr>
        <sz val="12"/>
        <color indexed="18"/>
        <rFont val="Calibri"/>
        <family val="2"/>
      </rPr>
      <t>(ex Scienze Economiche e Metodi Matematici)</t>
    </r>
  </si>
  <si>
    <t>Fonte: Elaborazioni Direzione Generale - Staff Statistiche di Ateneo su dati della Direzione Risorse Umane</t>
  </si>
  <si>
    <r>
      <t xml:space="preserve"> </t>
    </r>
    <r>
      <rPr>
        <sz val="18"/>
        <color indexed="18"/>
        <rFont val="Calibri"/>
        <family val="2"/>
      </rPr>
      <t>Docenti di ruolo, ricercatori e ricercatori a tempo determinato per Dipartimento e fascia dal 31-12-2014 al 31-12-2018</t>
    </r>
  </si>
  <si>
    <t>RICERCATORI A T. D. Tipo A</t>
  </si>
  <si>
    <t>RICERCATORI A T. D. Tipo B</t>
  </si>
  <si>
    <t>Interdisciplinare di Medicina (DIM)</t>
  </si>
  <si>
    <r>
      <t xml:space="preserve">Studi Umanistici (DISUM)** 
</t>
    </r>
    <r>
      <rPr>
        <sz val="12"/>
        <color indexed="18"/>
        <rFont val="Calibri"/>
        <family val="2"/>
      </rPr>
      <t>(costituito con Decreto Rettorale n.3353 del 16 ottobre 2015)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</si>
</sst>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&quot;Attivo&quot;;&quot;Attivo&quot;;&quot;Inattivo&quot;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4"/>
      <color indexed="8"/>
      <name val="Arial Narrow"/>
      <family val="2"/>
    </font>
    <font>
      <sz val="18"/>
      <color indexed="18"/>
      <name val="Calibri"/>
      <family val="2"/>
    </font>
    <font>
      <sz val="12"/>
      <color indexed="1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4"/>
      <color theme="3" tint="-0.24993999302387238"/>
      <name val="Calibri"/>
      <family val="2"/>
    </font>
    <font>
      <sz val="14"/>
      <color theme="3" tint="-0.24993999302387238"/>
      <name val="Calibri"/>
      <family val="2"/>
    </font>
    <font>
      <sz val="18"/>
      <color theme="3" tint="-0.24993999302387238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2" borderId="0" xfId="0" applyFont="1" applyFill="1" applyBorder="1" applyAlignment="1">
      <alignment horizontal="center" vertical="center" textRotation="90" wrapText="1"/>
    </xf>
    <xf numFmtId="3" fontId="43" fillId="34" borderId="0" xfId="0" applyNumberFormat="1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center" vertical="center" wrapText="1"/>
    </xf>
    <xf numFmtId="3" fontId="43" fillId="2" borderId="0" xfId="0" applyNumberFormat="1" applyFont="1" applyFill="1" applyBorder="1" applyAlignment="1">
      <alignment horizontal="right" vertical="center" wrapText="1"/>
    </xf>
    <xf numFmtId="3" fontId="43" fillId="35" borderId="0" xfId="0" applyNumberFormat="1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center" vertical="center" wrapText="1"/>
    </xf>
    <xf numFmtId="3" fontId="44" fillId="34" borderId="0" xfId="0" applyNumberFormat="1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center" vertical="center" wrapText="1"/>
    </xf>
    <xf numFmtId="3" fontId="44" fillId="2" borderId="0" xfId="0" applyNumberFormat="1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right" vertical="center" wrapText="1"/>
    </xf>
    <xf numFmtId="0" fontId="43" fillId="34" borderId="0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43" fillId="34" borderId="0" xfId="0" applyFont="1" applyFill="1" applyBorder="1" applyAlignment="1">
      <alignment wrapText="1"/>
    </xf>
    <xf numFmtId="0" fontId="43" fillId="2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O25" sqref="O25"/>
    </sheetView>
  </sheetViews>
  <sheetFormatPr defaultColWidth="9.00390625" defaultRowHeight="14.25"/>
  <cols>
    <col min="1" max="1" width="35.00390625" style="1" customWidth="1"/>
    <col min="2" max="13" width="7.75390625" style="1" customWidth="1"/>
    <col min="14" max="24" width="9.00390625" style="1" customWidth="1"/>
    <col min="25" max="16384" width="9.00390625" style="1" customWidth="1"/>
  </cols>
  <sheetData>
    <row r="1" spans="1:31" s="3" customFormat="1" ht="30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27" customHeight="1">
      <c r="A2" s="22" t="s">
        <v>31</v>
      </c>
      <c r="B2" s="22" t="s">
        <v>7</v>
      </c>
      <c r="C2" s="22"/>
      <c r="D2" s="22"/>
      <c r="E2" s="22"/>
      <c r="F2" s="22"/>
      <c r="G2" s="22"/>
      <c r="H2" s="22" t="s">
        <v>19</v>
      </c>
      <c r="I2" s="22"/>
      <c r="J2" s="22"/>
      <c r="K2" s="22"/>
      <c r="L2" s="22"/>
      <c r="M2" s="22"/>
      <c r="N2" s="22" t="s">
        <v>21</v>
      </c>
      <c r="O2" s="22"/>
      <c r="P2" s="22"/>
      <c r="Q2" s="22"/>
      <c r="R2" s="22"/>
      <c r="S2" s="22"/>
      <c r="T2" s="22" t="s">
        <v>33</v>
      </c>
      <c r="U2" s="22"/>
      <c r="V2" s="22"/>
      <c r="W2" s="22"/>
      <c r="X2" s="22"/>
      <c r="Y2" s="22"/>
      <c r="Z2" s="22" t="s">
        <v>34</v>
      </c>
      <c r="AA2" s="22"/>
      <c r="AB2" s="22"/>
      <c r="AC2" s="22"/>
      <c r="AD2" s="22"/>
      <c r="AE2" s="22"/>
    </row>
    <row r="3" spans="1:31" ht="129.75">
      <c r="A3" s="22"/>
      <c r="B3" s="5" t="s">
        <v>3</v>
      </c>
      <c r="C3" s="5" t="s">
        <v>4</v>
      </c>
      <c r="D3" s="5" t="s">
        <v>5</v>
      </c>
      <c r="E3" s="5" t="s">
        <v>38</v>
      </c>
      <c r="F3" s="5" t="s">
        <v>39</v>
      </c>
      <c r="G3" s="5" t="s">
        <v>6</v>
      </c>
      <c r="H3" s="5" t="s">
        <v>3</v>
      </c>
      <c r="I3" s="5" t="s">
        <v>4</v>
      </c>
      <c r="J3" s="5" t="s">
        <v>5</v>
      </c>
      <c r="K3" s="5" t="s">
        <v>38</v>
      </c>
      <c r="L3" s="5" t="s">
        <v>39</v>
      </c>
      <c r="M3" s="5" t="s">
        <v>6</v>
      </c>
      <c r="N3" s="5" t="s">
        <v>3</v>
      </c>
      <c r="O3" s="5" t="s">
        <v>4</v>
      </c>
      <c r="P3" s="5" t="s">
        <v>22</v>
      </c>
      <c r="Q3" s="5" t="s">
        <v>38</v>
      </c>
      <c r="R3" s="5" t="s">
        <v>39</v>
      </c>
      <c r="S3" s="5" t="s">
        <v>6</v>
      </c>
      <c r="T3" s="5" t="s">
        <v>3</v>
      </c>
      <c r="U3" s="5" t="s">
        <v>4</v>
      </c>
      <c r="V3" s="5" t="s">
        <v>22</v>
      </c>
      <c r="W3" s="5" t="s">
        <v>38</v>
      </c>
      <c r="X3" s="5" t="s">
        <v>39</v>
      </c>
      <c r="Y3" s="5" t="s">
        <v>6</v>
      </c>
      <c r="Z3" s="5" t="s">
        <v>3</v>
      </c>
      <c r="AA3" s="5" t="s">
        <v>4</v>
      </c>
      <c r="AB3" s="5" t="s">
        <v>22</v>
      </c>
      <c r="AC3" s="5" t="s">
        <v>38</v>
      </c>
      <c r="AD3" s="5" t="s">
        <v>39</v>
      </c>
      <c r="AE3" s="5" t="s">
        <v>6</v>
      </c>
    </row>
    <row r="4" spans="1:31" s="4" customFormat="1" ht="39" customHeight="1">
      <c r="A4" s="10" t="s">
        <v>8</v>
      </c>
      <c r="B4" s="11">
        <v>6</v>
      </c>
      <c r="C4" s="11">
        <v>7</v>
      </c>
      <c r="D4" s="11">
        <v>25</v>
      </c>
      <c r="E4" s="11" t="s">
        <v>20</v>
      </c>
      <c r="F4" s="11"/>
      <c r="G4" s="6">
        <f aca="true" t="shared" si="0" ref="G4:G27">SUM(B4:E4)</f>
        <v>38</v>
      </c>
      <c r="H4" s="11">
        <v>5</v>
      </c>
      <c r="I4" s="11">
        <v>10</v>
      </c>
      <c r="J4" s="11">
        <v>23</v>
      </c>
      <c r="K4" s="11">
        <v>3</v>
      </c>
      <c r="L4" s="11"/>
      <c r="M4" s="6">
        <f aca="true" t="shared" si="1" ref="M4:M10">SUM(H4:K4)</f>
        <v>41</v>
      </c>
      <c r="N4" s="11">
        <v>5</v>
      </c>
      <c r="O4" s="11">
        <v>10</v>
      </c>
      <c r="P4" s="11">
        <v>23</v>
      </c>
      <c r="Q4" s="11">
        <v>6</v>
      </c>
      <c r="R4" s="11"/>
      <c r="S4" s="6">
        <f aca="true" t="shared" si="2" ref="S4:S10">SUM(N4:Q4)</f>
        <v>44</v>
      </c>
      <c r="T4" s="14">
        <v>4</v>
      </c>
      <c r="U4" s="11">
        <v>10</v>
      </c>
      <c r="V4" s="11">
        <v>21</v>
      </c>
      <c r="W4" s="11">
        <v>4</v>
      </c>
      <c r="X4" s="11">
        <v>1</v>
      </c>
      <c r="Y4" s="16">
        <f>SUM(T4:X4)</f>
        <v>40</v>
      </c>
      <c r="Z4" s="11">
        <v>5</v>
      </c>
      <c r="AA4" s="11">
        <v>10</v>
      </c>
      <c r="AB4" s="11">
        <v>21</v>
      </c>
      <c r="AC4" s="11">
        <v>2</v>
      </c>
      <c r="AD4" s="11">
        <v>2</v>
      </c>
      <c r="AE4" s="6">
        <f>SUM(Z4:AD4)</f>
        <v>40</v>
      </c>
    </row>
    <row r="5" spans="1:31" s="4" customFormat="1" ht="39" customHeight="1">
      <c r="A5" s="12" t="s">
        <v>9</v>
      </c>
      <c r="B5" s="13">
        <v>8</v>
      </c>
      <c r="C5" s="13">
        <v>15</v>
      </c>
      <c r="D5" s="13">
        <v>33</v>
      </c>
      <c r="E5" s="13">
        <v>1</v>
      </c>
      <c r="F5" s="13"/>
      <c r="G5" s="8">
        <f t="shared" si="0"/>
        <v>57</v>
      </c>
      <c r="H5" s="13">
        <v>9</v>
      </c>
      <c r="I5" s="13">
        <v>19</v>
      </c>
      <c r="J5" s="13">
        <v>28</v>
      </c>
      <c r="K5" s="13">
        <v>4</v>
      </c>
      <c r="L5" s="13"/>
      <c r="M5" s="9">
        <f t="shared" si="1"/>
        <v>60</v>
      </c>
      <c r="N5" s="13">
        <v>10</v>
      </c>
      <c r="O5" s="13">
        <v>18</v>
      </c>
      <c r="P5" s="13">
        <v>28</v>
      </c>
      <c r="Q5" s="13">
        <v>5</v>
      </c>
      <c r="R5" s="13"/>
      <c r="S5" s="8">
        <f t="shared" si="2"/>
        <v>61</v>
      </c>
      <c r="T5" s="15">
        <v>11</v>
      </c>
      <c r="U5" s="13">
        <v>18</v>
      </c>
      <c r="V5" s="13">
        <v>26</v>
      </c>
      <c r="W5" s="13">
        <v>5</v>
      </c>
      <c r="X5" s="13">
        <v>1</v>
      </c>
      <c r="Y5" s="17">
        <f aca="true" t="shared" si="3" ref="Y5:Y29">SUM(T5:X5)</f>
        <v>61</v>
      </c>
      <c r="Z5" s="13">
        <v>10</v>
      </c>
      <c r="AA5" s="13">
        <v>17</v>
      </c>
      <c r="AB5" s="13">
        <v>26</v>
      </c>
      <c r="AC5" s="13">
        <v>3</v>
      </c>
      <c r="AD5" s="13">
        <v>4</v>
      </c>
      <c r="AE5" s="8">
        <f>SUM(Z5:AD5)</f>
        <v>60</v>
      </c>
    </row>
    <row r="6" spans="1:31" s="4" customFormat="1" ht="39" customHeight="1">
      <c r="A6" s="10" t="s">
        <v>10</v>
      </c>
      <c r="B6" s="11">
        <v>12</v>
      </c>
      <c r="C6" s="11">
        <v>15</v>
      </c>
      <c r="D6" s="11">
        <v>20</v>
      </c>
      <c r="E6" s="11">
        <v>2</v>
      </c>
      <c r="F6" s="11"/>
      <c r="G6" s="6">
        <f t="shared" si="0"/>
        <v>49</v>
      </c>
      <c r="H6" s="11">
        <v>10</v>
      </c>
      <c r="I6" s="11">
        <v>15</v>
      </c>
      <c r="J6" s="11">
        <v>16</v>
      </c>
      <c r="K6" s="11">
        <v>3</v>
      </c>
      <c r="L6" s="11"/>
      <c r="M6" s="6">
        <f t="shared" si="1"/>
        <v>44</v>
      </c>
      <c r="N6" s="11">
        <v>10</v>
      </c>
      <c r="O6" s="11">
        <v>14</v>
      </c>
      <c r="P6" s="11">
        <v>16</v>
      </c>
      <c r="Q6" s="11">
        <v>5</v>
      </c>
      <c r="R6" s="11"/>
      <c r="S6" s="6">
        <f t="shared" si="2"/>
        <v>45</v>
      </c>
      <c r="T6" s="14">
        <v>11</v>
      </c>
      <c r="U6" s="11">
        <v>14</v>
      </c>
      <c r="V6" s="11">
        <v>14</v>
      </c>
      <c r="W6" s="11">
        <v>5</v>
      </c>
      <c r="X6" s="11">
        <v>1</v>
      </c>
      <c r="Y6" s="16">
        <f t="shared" si="3"/>
        <v>45</v>
      </c>
      <c r="Z6" s="11">
        <v>13</v>
      </c>
      <c r="AA6" s="11">
        <v>13</v>
      </c>
      <c r="AB6" s="11">
        <v>14</v>
      </c>
      <c r="AC6" s="11">
        <v>3</v>
      </c>
      <c r="AD6" s="11">
        <v>3</v>
      </c>
      <c r="AE6" s="19">
        <f>SUBTOTAL(9,Z6:AD6)</f>
        <v>46</v>
      </c>
    </row>
    <row r="7" spans="1:31" s="4" customFormat="1" ht="39" customHeight="1">
      <c r="A7" s="12" t="s">
        <v>11</v>
      </c>
      <c r="B7" s="13">
        <v>21</v>
      </c>
      <c r="C7" s="13">
        <v>28</v>
      </c>
      <c r="D7" s="13">
        <v>62</v>
      </c>
      <c r="E7" s="13">
        <v>1</v>
      </c>
      <c r="F7" s="13"/>
      <c r="G7" s="8">
        <f t="shared" si="0"/>
        <v>112</v>
      </c>
      <c r="H7" s="13">
        <v>21</v>
      </c>
      <c r="I7" s="13">
        <v>30</v>
      </c>
      <c r="J7" s="13">
        <v>55</v>
      </c>
      <c r="K7" s="13">
        <v>3</v>
      </c>
      <c r="L7" s="13"/>
      <c r="M7" s="9">
        <f t="shared" si="1"/>
        <v>109</v>
      </c>
      <c r="N7" s="13">
        <v>23</v>
      </c>
      <c r="O7" s="13">
        <v>32</v>
      </c>
      <c r="P7" s="13">
        <v>49</v>
      </c>
      <c r="Q7" s="13">
        <v>6</v>
      </c>
      <c r="R7" s="13"/>
      <c r="S7" s="8">
        <f t="shared" si="2"/>
        <v>110</v>
      </c>
      <c r="T7" s="15">
        <v>20</v>
      </c>
      <c r="U7" s="13">
        <v>34</v>
      </c>
      <c r="V7" s="13">
        <v>46</v>
      </c>
      <c r="W7" s="13">
        <v>6</v>
      </c>
      <c r="X7" s="13" t="s">
        <v>20</v>
      </c>
      <c r="Y7" s="17">
        <f t="shared" si="3"/>
        <v>106</v>
      </c>
      <c r="Z7" s="13">
        <v>14</v>
      </c>
      <c r="AA7" s="13">
        <v>33</v>
      </c>
      <c r="AB7" s="13">
        <v>43</v>
      </c>
      <c r="AC7" s="13">
        <v>4</v>
      </c>
      <c r="AD7" s="13">
        <v>2</v>
      </c>
      <c r="AE7" s="20">
        <f>SUBTOTAL(9,Z7:AD7)</f>
        <v>96</v>
      </c>
    </row>
    <row r="8" spans="1:31" s="4" customFormat="1" ht="50.25">
      <c r="A8" s="10" t="s">
        <v>35</v>
      </c>
      <c r="B8" s="11">
        <v>10</v>
      </c>
      <c r="C8" s="11">
        <v>18</v>
      </c>
      <c r="D8" s="11">
        <v>31</v>
      </c>
      <c r="E8" s="11" t="s">
        <v>20</v>
      </c>
      <c r="F8" s="11"/>
      <c r="G8" s="6">
        <f t="shared" si="0"/>
        <v>59</v>
      </c>
      <c r="H8" s="11">
        <v>8</v>
      </c>
      <c r="I8" s="11">
        <v>21</v>
      </c>
      <c r="J8" s="11">
        <v>27</v>
      </c>
      <c r="K8" s="11" t="s">
        <v>20</v>
      </c>
      <c r="L8" s="11"/>
      <c r="M8" s="6">
        <f t="shared" si="1"/>
        <v>56</v>
      </c>
      <c r="N8" s="11">
        <v>9</v>
      </c>
      <c r="O8" s="11">
        <v>19</v>
      </c>
      <c r="P8" s="11">
        <v>26</v>
      </c>
      <c r="Q8" s="11">
        <v>3</v>
      </c>
      <c r="R8" s="11"/>
      <c r="S8" s="6">
        <f t="shared" si="2"/>
        <v>57</v>
      </c>
      <c r="T8" s="14">
        <v>10</v>
      </c>
      <c r="U8" s="11">
        <v>20</v>
      </c>
      <c r="V8" s="11">
        <v>24</v>
      </c>
      <c r="W8" s="11">
        <v>2</v>
      </c>
      <c r="X8" s="11">
        <v>1</v>
      </c>
      <c r="Y8" s="16">
        <f t="shared" si="3"/>
        <v>57</v>
      </c>
      <c r="Z8" s="11">
        <v>9</v>
      </c>
      <c r="AA8" s="11">
        <v>21</v>
      </c>
      <c r="AB8" s="11">
        <v>26</v>
      </c>
      <c r="AC8" s="11">
        <v>1</v>
      </c>
      <c r="AD8" s="11">
        <v>2</v>
      </c>
      <c r="AE8" s="18">
        <f>SUBTOTAL(9,Z8:AD8)</f>
        <v>59</v>
      </c>
    </row>
    <row r="9" spans="1:31" s="4" customFormat="1" ht="53.25">
      <c r="A9" s="12" t="s">
        <v>32</v>
      </c>
      <c r="B9" s="13">
        <v>15</v>
      </c>
      <c r="C9" s="13">
        <v>19</v>
      </c>
      <c r="D9" s="13">
        <v>26</v>
      </c>
      <c r="E9" s="13" t="s">
        <v>20</v>
      </c>
      <c r="F9" s="13"/>
      <c r="G9" s="8">
        <f t="shared" si="0"/>
        <v>60</v>
      </c>
      <c r="H9" s="13">
        <v>16</v>
      </c>
      <c r="I9" s="13">
        <v>21</v>
      </c>
      <c r="J9" s="13">
        <v>23</v>
      </c>
      <c r="K9" s="13" t="s">
        <v>20</v>
      </c>
      <c r="L9" s="13"/>
      <c r="M9" s="9">
        <f t="shared" si="1"/>
        <v>60</v>
      </c>
      <c r="N9" s="13">
        <v>17</v>
      </c>
      <c r="O9" s="13">
        <v>21</v>
      </c>
      <c r="P9" s="13">
        <v>23</v>
      </c>
      <c r="Q9" s="13">
        <v>4</v>
      </c>
      <c r="R9" s="13"/>
      <c r="S9" s="8">
        <f t="shared" si="2"/>
        <v>65</v>
      </c>
      <c r="T9" s="15">
        <v>18</v>
      </c>
      <c r="U9" s="13">
        <v>18</v>
      </c>
      <c r="V9" s="13">
        <v>23</v>
      </c>
      <c r="W9" s="13">
        <v>4</v>
      </c>
      <c r="X9" s="13">
        <v>1</v>
      </c>
      <c r="Y9" s="17">
        <f t="shared" si="3"/>
        <v>64</v>
      </c>
      <c r="Z9" s="13">
        <v>17</v>
      </c>
      <c r="AA9" s="13">
        <v>17</v>
      </c>
      <c r="AB9" s="13">
        <v>21</v>
      </c>
      <c r="AC9" s="13">
        <v>7</v>
      </c>
      <c r="AD9" s="13">
        <v>3</v>
      </c>
      <c r="AE9" s="8">
        <f>SUBTOTAL(9,Z9:AD9)</f>
        <v>65</v>
      </c>
    </row>
    <row r="10" spans="1:31" s="4" customFormat="1" ht="39.75" customHeight="1">
      <c r="A10" s="10" t="s">
        <v>12</v>
      </c>
      <c r="B10" s="11">
        <v>9</v>
      </c>
      <c r="C10" s="11">
        <v>20</v>
      </c>
      <c r="D10" s="11">
        <v>33</v>
      </c>
      <c r="E10" s="11" t="s">
        <v>20</v>
      </c>
      <c r="F10" s="11"/>
      <c r="G10" s="6">
        <f t="shared" si="0"/>
        <v>62</v>
      </c>
      <c r="H10" s="11">
        <v>8</v>
      </c>
      <c r="I10" s="11">
        <v>24</v>
      </c>
      <c r="J10" s="11">
        <v>28</v>
      </c>
      <c r="K10" s="11">
        <v>2</v>
      </c>
      <c r="L10" s="11"/>
      <c r="M10" s="6">
        <f t="shared" si="1"/>
        <v>62</v>
      </c>
      <c r="N10" s="11">
        <v>7</v>
      </c>
      <c r="O10" s="11">
        <v>23</v>
      </c>
      <c r="P10" s="11">
        <v>27</v>
      </c>
      <c r="Q10" s="11">
        <v>4</v>
      </c>
      <c r="R10" s="11"/>
      <c r="S10" s="6">
        <f t="shared" si="2"/>
        <v>61</v>
      </c>
      <c r="T10" s="14">
        <v>7</v>
      </c>
      <c r="U10" s="11">
        <v>26</v>
      </c>
      <c r="V10" s="11">
        <v>23</v>
      </c>
      <c r="W10" s="11">
        <v>3</v>
      </c>
      <c r="X10" s="11">
        <v>1</v>
      </c>
      <c r="Y10" s="16">
        <f t="shared" si="3"/>
        <v>60</v>
      </c>
      <c r="Z10" s="11">
        <v>6</v>
      </c>
      <c r="AA10" s="11">
        <v>25</v>
      </c>
      <c r="AB10" s="11">
        <v>22</v>
      </c>
      <c r="AC10" s="11">
        <v>2</v>
      </c>
      <c r="AD10" s="11">
        <v>2</v>
      </c>
      <c r="AE10" s="18">
        <f>SUM(Z10:AD10)</f>
        <v>57</v>
      </c>
    </row>
    <row r="11" spans="1:31" s="4" customFormat="1" ht="75">
      <c r="A11" s="12" t="s">
        <v>29</v>
      </c>
      <c r="B11" s="13">
        <v>13</v>
      </c>
      <c r="C11" s="13">
        <v>13</v>
      </c>
      <c r="D11" s="13">
        <v>19</v>
      </c>
      <c r="E11" s="13">
        <v>3</v>
      </c>
      <c r="F11" s="13"/>
      <c r="G11" s="8">
        <f t="shared" si="0"/>
        <v>48</v>
      </c>
      <c r="H11" s="13" t="s">
        <v>20</v>
      </c>
      <c r="I11" s="13" t="s">
        <v>20</v>
      </c>
      <c r="J11" s="13" t="s">
        <v>20</v>
      </c>
      <c r="K11" s="13" t="s">
        <v>20</v>
      </c>
      <c r="L11" s="13"/>
      <c r="M11" s="9" t="s">
        <v>20</v>
      </c>
      <c r="N11" s="13" t="s">
        <v>20</v>
      </c>
      <c r="O11" s="13" t="s">
        <v>20</v>
      </c>
      <c r="P11" s="13" t="s">
        <v>20</v>
      </c>
      <c r="Q11" s="13" t="s">
        <v>20</v>
      </c>
      <c r="R11" s="13"/>
      <c r="S11" s="8" t="s">
        <v>20</v>
      </c>
      <c r="T11" s="9" t="s">
        <v>20</v>
      </c>
      <c r="U11" s="13" t="s">
        <v>20</v>
      </c>
      <c r="V11" s="13" t="s">
        <v>20</v>
      </c>
      <c r="W11" s="13" t="s">
        <v>20</v>
      </c>
      <c r="X11" s="13" t="s">
        <v>20</v>
      </c>
      <c r="Y11" s="8" t="s">
        <v>20</v>
      </c>
      <c r="Z11" s="9" t="s">
        <v>20</v>
      </c>
      <c r="AA11" s="13" t="s">
        <v>20</v>
      </c>
      <c r="AB11" s="13" t="s">
        <v>20</v>
      </c>
      <c r="AC11" s="13" t="s">
        <v>20</v>
      </c>
      <c r="AD11" s="13" t="s">
        <v>20</v>
      </c>
      <c r="AE11" s="8" t="s">
        <v>20</v>
      </c>
    </row>
    <row r="12" spans="1:31" s="4" customFormat="1" ht="39" customHeight="1">
      <c r="A12" s="10" t="s">
        <v>1</v>
      </c>
      <c r="B12" s="11">
        <v>30</v>
      </c>
      <c r="C12" s="11">
        <v>20</v>
      </c>
      <c r="D12" s="11">
        <v>50</v>
      </c>
      <c r="E12" s="11" t="s">
        <v>20</v>
      </c>
      <c r="F12" s="11"/>
      <c r="G12" s="6">
        <f t="shared" si="0"/>
        <v>100</v>
      </c>
      <c r="H12" s="11">
        <v>30</v>
      </c>
      <c r="I12" s="11">
        <v>25</v>
      </c>
      <c r="J12" s="11">
        <v>38</v>
      </c>
      <c r="K12" s="11" t="s">
        <v>20</v>
      </c>
      <c r="L12" s="11"/>
      <c r="M12" s="6">
        <f aca="true" t="shared" si="4" ref="M12:M24">SUM(H12:K12)</f>
        <v>93</v>
      </c>
      <c r="N12" s="11">
        <v>27</v>
      </c>
      <c r="O12" s="11">
        <v>22</v>
      </c>
      <c r="P12" s="11">
        <v>38</v>
      </c>
      <c r="Q12" s="11">
        <v>4</v>
      </c>
      <c r="R12" s="11"/>
      <c r="S12" s="6">
        <f aca="true" t="shared" si="5" ref="S12:S24">SUM(N12:Q12)</f>
        <v>91</v>
      </c>
      <c r="T12" s="14">
        <v>31</v>
      </c>
      <c r="U12" s="11">
        <v>18</v>
      </c>
      <c r="V12" s="11">
        <v>36</v>
      </c>
      <c r="W12" s="11">
        <v>3</v>
      </c>
      <c r="X12" s="11">
        <v>1</v>
      </c>
      <c r="Y12" s="16">
        <f t="shared" si="3"/>
        <v>89</v>
      </c>
      <c r="Z12" s="11">
        <v>30</v>
      </c>
      <c r="AA12" s="11">
        <v>20</v>
      </c>
      <c r="AB12" s="11">
        <v>33</v>
      </c>
      <c r="AC12" s="11">
        <v>2</v>
      </c>
      <c r="AD12" s="11">
        <v>2</v>
      </c>
      <c r="AE12" s="18">
        <f>SUM(Z12:AD12)</f>
        <v>87</v>
      </c>
    </row>
    <row r="13" spans="1:31" s="4" customFormat="1" ht="39" customHeight="1">
      <c r="A13" s="12" t="s">
        <v>13</v>
      </c>
      <c r="B13" s="13">
        <v>6</v>
      </c>
      <c r="C13" s="13">
        <v>13</v>
      </c>
      <c r="D13" s="13">
        <v>26</v>
      </c>
      <c r="E13" s="13" t="s">
        <v>20</v>
      </c>
      <c r="F13" s="13"/>
      <c r="G13" s="8">
        <f t="shared" si="0"/>
        <v>45</v>
      </c>
      <c r="H13" s="13">
        <v>5</v>
      </c>
      <c r="I13" s="13">
        <v>17</v>
      </c>
      <c r="J13" s="13">
        <v>24</v>
      </c>
      <c r="K13" s="13">
        <v>1</v>
      </c>
      <c r="L13" s="13"/>
      <c r="M13" s="9">
        <f t="shared" si="4"/>
        <v>47</v>
      </c>
      <c r="N13" s="13">
        <v>6</v>
      </c>
      <c r="O13" s="13">
        <v>16</v>
      </c>
      <c r="P13" s="13">
        <v>23</v>
      </c>
      <c r="Q13" s="13">
        <v>4</v>
      </c>
      <c r="R13" s="13"/>
      <c r="S13" s="8">
        <f t="shared" si="5"/>
        <v>49</v>
      </c>
      <c r="T13" s="15">
        <v>7</v>
      </c>
      <c r="U13" s="13">
        <v>14</v>
      </c>
      <c r="V13" s="13">
        <v>23</v>
      </c>
      <c r="W13" s="13">
        <v>4</v>
      </c>
      <c r="X13" s="13">
        <v>1</v>
      </c>
      <c r="Y13" s="17">
        <f t="shared" si="3"/>
        <v>49</v>
      </c>
      <c r="Z13" s="13">
        <v>7</v>
      </c>
      <c r="AA13" s="13">
        <v>15</v>
      </c>
      <c r="AB13" s="13">
        <v>22</v>
      </c>
      <c r="AC13" s="13">
        <v>3</v>
      </c>
      <c r="AD13" s="13">
        <v>2</v>
      </c>
      <c r="AE13" s="8">
        <f aca="true" t="shared" si="6" ref="AE13:AE24">SUBTOTAL(9,Z13:AD13)</f>
        <v>49</v>
      </c>
    </row>
    <row r="14" spans="1:31" s="4" customFormat="1" ht="39" customHeight="1">
      <c r="A14" s="10" t="s">
        <v>40</v>
      </c>
      <c r="B14" s="11">
        <v>11</v>
      </c>
      <c r="C14" s="11">
        <v>13</v>
      </c>
      <c r="D14" s="11">
        <v>33</v>
      </c>
      <c r="E14" s="11">
        <v>1</v>
      </c>
      <c r="F14" s="11"/>
      <c r="G14" s="6">
        <f t="shared" si="0"/>
        <v>58</v>
      </c>
      <c r="H14" s="11">
        <v>9</v>
      </c>
      <c r="I14" s="11">
        <v>16</v>
      </c>
      <c r="J14" s="11">
        <v>26</v>
      </c>
      <c r="K14" s="11">
        <v>4</v>
      </c>
      <c r="L14" s="11"/>
      <c r="M14" s="6">
        <f t="shared" si="4"/>
        <v>55</v>
      </c>
      <c r="N14" s="11">
        <v>10</v>
      </c>
      <c r="O14" s="11">
        <v>14</v>
      </c>
      <c r="P14" s="11">
        <v>33</v>
      </c>
      <c r="Q14" s="11">
        <v>4</v>
      </c>
      <c r="R14" s="11"/>
      <c r="S14" s="6">
        <f t="shared" si="5"/>
        <v>61</v>
      </c>
      <c r="T14" s="14">
        <v>11</v>
      </c>
      <c r="U14" s="11">
        <v>12</v>
      </c>
      <c r="V14" s="11">
        <v>29</v>
      </c>
      <c r="W14" s="11">
        <v>1</v>
      </c>
      <c r="X14" s="11">
        <v>1</v>
      </c>
      <c r="Y14" s="16">
        <f t="shared" si="3"/>
        <v>54</v>
      </c>
      <c r="Z14" s="11">
        <v>10</v>
      </c>
      <c r="AA14" s="11">
        <v>12</v>
      </c>
      <c r="AB14" s="11">
        <v>26</v>
      </c>
      <c r="AC14" s="11" t="s">
        <v>20</v>
      </c>
      <c r="AD14" s="11">
        <v>2</v>
      </c>
      <c r="AE14" s="18">
        <f t="shared" si="6"/>
        <v>50</v>
      </c>
    </row>
    <row r="15" spans="1:31" s="4" customFormat="1" ht="39" customHeight="1">
      <c r="A15" s="12" t="s">
        <v>18</v>
      </c>
      <c r="B15" s="13">
        <v>11</v>
      </c>
      <c r="C15" s="13">
        <v>11</v>
      </c>
      <c r="D15" s="13">
        <v>17</v>
      </c>
      <c r="E15" s="13">
        <v>2</v>
      </c>
      <c r="F15" s="13"/>
      <c r="G15" s="8">
        <f t="shared" si="0"/>
        <v>41</v>
      </c>
      <c r="H15" s="13">
        <v>11</v>
      </c>
      <c r="I15" s="13">
        <v>16</v>
      </c>
      <c r="J15" s="13">
        <v>12</v>
      </c>
      <c r="K15" s="13">
        <v>6</v>
      </c>
      <c r="L15" s="13"/>
      <c r="M15" s="9">
        <f t="shared" si="4"/>
        <v>45</v>
      </c>
      <c r="N15" s="13">
        <v>11</v>
      </c>
      <c r="O15" s="13">
        <v>16</v>
      </c>
      <c r="P15" s="13">
        <v>11</v>
      </c>
      <c r="Q15" s="13">
        <v>5</v>
      </c>
      <c r="R15" s="13"/>
      <c r="S15" s="8">
        <f t="shared" si="5"/>
        <v>43</v>
      </c>
      <c r="T15" s="15">
        <v>12</v>
      </c>
      <c r="U15" s="13">
        <v>14</v>
      </c>
      <c r="V15" s="13">
        <v>11</v>
      </c>
      <c r="W15" s="13">
        <v>2</v>
      </c>
      <c r="X15" s="13">
        <v>1</v>
      </c>
      <c r="Y15" s="17">
        <f t="shared" si="3"/>
        <v>40</v>
      </c>
      <c r="Z15" s="13">
        <v>12</v>
      </c>
      <c r="AA15" s="13">
        <v>13</v>
      </c>
      <c r="AB15" s="13">
        <v>11</v>
      </c>
      <c r="AC15" s="13">
        <v>1</v>
      </c>
      <c r="AD15" s="13">
        <v>3</v>
      </c>
      <c r="AE15" s="8">
        <f t="shared" si="6"/>
        <v>40</v>
      </c>
    </row>
    <row r="16" spans="1:31" s="4" customFormat="1" ht="56.25">
      <c r="A16" s="10" t="s">
        <v>28</v>
      </c>
      <c r="B16" s="11">
        <v>4</v>
      </c>
      <c r="C16" s="11">
        <v>15</v>
      </c>
      <c r="D16" s="11">
        <v>28</v>
      </c>
      <c r="E16" s="11" t="s">
        <v>20</v>
      </c>
      <c r="F16" s="11"/>
      <c r="G16" s="6">
        <f t="shared" si="0"/>
        <v>47</v>
      </c>
      <c r="H16" s="11">
        <v>5</v>
      </c>
      <c r="I16" s="11">
        <v>19</v>
      </c>
      <c r="J16" s="11">
        <v>25</v>
      </c>
      <c r="K16" s="11">
        <v>2</v>
      </c>
      <c r="L16" s="11"/>
      <c r="M16" s="6">
        <f t="shared" si="4"/>
        <v>51</v>
      </c>
      <c r="N16" s="11">
        <v>5</v>
      </c>
      <c r="O16" s="11">
        <v>21</v>
      </c>
      <c r="P16" s="11">
        <v>23</v>
      </c>
      <c r="Q16" s="11">
        <v>7</v>
      </c>
      <c r="R16" s="11"/>
      <c r="S16" s="6">
        <f t="shared" si="5"/>
        <v>56</v>
      </c>
      <c r="T16" s="14">
        <v>7</v>
      </c>
      <c r="U16" s="11">
        <v>18</v>
      </c>
      <c r="V16" s="11">
        <v>25</v>
      </c>
      <c r="W16" s="11">
        <v>6</v>
      </c>
      <c r="X16" s="11">
        <v>2</v>
      </c>
      <c r="Y16" s="16">
        <f t="shared" si="3"/>
        <v>58</v>
      </c>
      <c r="Z16" s="11">
        <v>9</v>
      </c>
      <c r="AA16" s="11">
        <v>16</v>
      </c>
      <c r="AB16" s="11">
        <v>26</v>
      </c>
      <c r="AC16" s="11">
        <v>5</v>
      </c>
      <c r="AD16" s="11">
        <v>1</v>
      </c>
      <c r="AE16" s="18">
        <f t="shared" si="6"/>
        <v>57</v>
      </c>
    </row>
    <row r="17" spans="1:31" s="4" customFormat="1" ht="39" customHeight="1">
      <c r="A17" s="12" t="s">
        <v>14</v>
      </c>
      <c r="B17" s="13">
        <v>15</v>
      </c>
      <c r="C17" s="13">
        <v>29</v>
      </c>
      <c r="D17" s="13">
        <v>50</v>
      </c>
      <c r="E17" s="13" t="s">
        <v>20</v>
      </c>
      <c r="F17" s="13"/>
      <c r="G17" s="8">
        <f t="shared" si="0"/>
        <v>94</v>
      </c>
      <c r="H17" s="13">
        <v>14</v>
      </c>
      <c r="I17" s="13">
        <v>29</v>
      </c>
      <c r="J17" s="13">
        <v>42</v>
      </c>
      <c r="K17" s="13" t="s">
        <v>20</v>
      </c>
      <c r="L17" s="13"/>
      <c r="M17" s="9">
        <f t="shared" si="4"/>
        <v>85</v>
      </c>
      <c r="N17" s="13">
        <v>14</v>
      </c>
      <c r="O17" s="13">
        <v>28</v>
      </c>
      <c r="P17" s="13">
        <v>38</v>
      </c>
      <c r="Q17" s="13">
        <v>6</v>
      </c>
      <c r="R17" s="13"/>
      <c r="S17" s="8">
        <f t="shared" si="5"/>
        <v>86</v>
      </c>
      <c r="T17" s="15">
        <v>13</v>
      </c>
      <c r="U17" s="13">
        <v>34</v>
      </c>
      <c r="V17" s="13">
        <v>30</v>
      </c>
      <c r="W17" s="13">
        <v>3</v>
      </c>
      <c r="X17" s="13">
        <v>2</v>
      </c>
      <c r="Y17" s="17">
        <f t="shared" si="3"/>
        <v>82</v>
      </c>
      <c r="Z17" s="13">
        <v>12</v>
      </c>
      <c r="AA17" s="13">
        <v>32</v>
      </c>
      <c r="AB17" s="13">
        <v>28</v>
      </c>
      <c r="AC17" s="13">
        <v>2</v>
      </c>
      <c r="AD17" s="13">
        <v>3</v>
      </c>
      <c r="AE17" s="8">
        <f t="shared" si="6"/>
        <v>77</v>
      </c>
    </row>
    <row r="18" spans="1:31" s="4" customFormat="1" ht="39" customHeight="1">
      <c r="A18" s="10" t="s">
        <v>15</v>
      </c>
      <c r="B18" s="11">
        <v>12</v>
      </c>
      <c r="C18" s="11">
        <v>21</v>
      </c>
      <c r="D18" s="11">
        <v>22</v>
      </c>
      <c r="E18" s="11" t="s">
        <v>20</v>
      </c>
      <c r="F18" s="11"/>
      <c r="G18" s="6">
        <f t="shared" si="0"/>
        <v>55</v>
      </c>
      <c r="H18" s="11">
        <v>10</v>
      </c>
      <c r="I18" s="11">
        <v>23</v>
      </c>
      <c r="J18" s="11">
        <v>19</v>
      </c>
      <c r="K18" s="11">
        <v>2</v>
      </c>
      <c r="L18" s="11"/>
      <c r="M18" s="6">
        <f t="shared" si="4"/>
        <v>54</v>
      </c>
      <c r="N18" s="11">
        <v>7</v>
      </c>
      <c r="O18" s="11">
        <v>21</v>
      </c>
      <c r="P18" s="11">
        <v>19</v>
      </c>
      <c r="Q18" s="11">
        <v>4</v>
      </c>
      <c r="R18" s="11"/>
      <c r="S18" s="6">
        <f t="shared" si="5"/>
        <v>51</v>
      </c>
      <c r="T18" s="14">
        <v>8</v>
      </c>
      <c r="U18" s="11">
        <v>21</v>
      </c>
      <c r="V18" s="11">
        <v>18</v>
      </c>
      <c r="W18" s="11">
        <v>2</v>
      </c>
      <c r="X18" s="11">
        <v>2</v>
      </c>
      <c r="Y18" s="16">
        <f t="shared" si="3"/>
        <v>51</v>
      </c>
      <c r="Z18" s="11">
        <v>9</v>
      </c>
      <c r="AA18" s="11">
        <v>17</v>
      </c>
      <c r="AB18" s="11">
        <v>17</v>
      </c>
      <c r="AC18" s="11">
        <v>1</v>
      </c>
      <c r="AD18" s="11">
        <v>3</v>
      </c>
      <c r="AE18" s="18">
        <f t="shared" si="6"/>
        <v>47</v>
      </c>
    </row>
    <row r="19" spans="1:31" s="4" customFormat="1" ht="39.75" customHeight="1">
      <c r="A19" s="12" t="s">
        <v>2</v>
      </c>
      <c r="B19" s="13">
        <v>11</v>
      </c>
      <c r="C19" s="13">
        <v>12</v>
      </c>
      <c r="D19" s="13">
        <v>27</v>
      </c>
      <c r="E19" s="13" t="s">
        <v>20</v>
      </c>
      <c r="F19" s="13"/>
      <c r="G19" s="8">
        <f t="shared" si="0"/>
        <v>50</v>
      </c>
      <c r="H19" s="13">
        <v>10</v>
      </c>
      <c r="I19" s="13">
        <v>16</v>
      </c>
      <c r="J19" s="13">
        <v>22</v>
      </c>
      <c r="K19" s="13">
        <v>3</v>
      </c>
      <c r="L19" s="13"/>
      <c r="M19" s="9">
        <f t="shared" si="4"/>
        <v>51</v>
      </c>
      <c r="N19" s="13">
        <v>11</v>
      </c>
      <c r="O19" s="13">
        <v>15</v>
      </c>
      <c r="P19" s="13">
        <v>21</v>
      </c>
      <c r="Q19" s="13">
        <v>3</v>
      </c>
      <c r="R19" s="13"/>
      <c r="S19" s="8">
        <f t="shared" si="5"/>
        <v>50</v>
      </c>
      <c r="T19" s="15">
        <v>12</v>
      </c>
      <c r="U19" s="13">
        <v>15</v>
      </c>
      <c r="V19" s="13">
        <v>21</v>
      </c>
      <c r="W19" s="13">
        <v>2</v>
      </c>
      <c r="X19" s="13">
        <v>1</v>
      </c>
      <c r="Y19" s="17">
        <f t="shared" si="3"/>
        <v>51</v>
      </c>
      <c r="Z19" s="13">
        <v>19</v>
      </c>
      <c r="AA19" s="13">
        <v>15</v>
      </c>
      <c r="AB19" s="13">
        <v>19</v>
      </c>
      <c r="AC19" s="13">
        <v>2</v>
      </c>
      <c r="AD19" s="13">
        <v>4</v>
      </c>
      <c r="AE19" s="8">
        <f t="shared" si="6"/>
        <v>59</v>
      </c>
    </row>
    <row r="20" spans="1:31" s="4" customFormat="1" ht="39.75" customHeight="1">
      <c r="A20" s="10" t="s">
        <v>23</v>
      </c>
      <c r="B20" s="11">
        <v>6</v>
      </c>
      <c r="C20" s="11">
        <v>13</v>
      </c>
      <c r="D20" s="11">
        <v>28</v>
      </c>
      <c r="E20" s="11" t="s">
        <v>20</v>
      </c>
      <c r="F20" s="11"/>
      <c r="G20" s="6">
        <f t="shared" si="0"/>
        <v>47</v>
      </c>
      <c r="H20" s="11">
        <v>3</v>
      </c>
      <c r="I20" s="11">
        <v>15</v>
      </c>
      <c r="J20" s="11">
        <v>26</v>
      </c>
      <c r="K20" s="11">
        <v>2</v>
      </c>
      <c r="L20" s="11"/>
      <c r="M20" s="6">
        <f t="shared" si="4"/>
        <v>46</v>
      </c>
      <c r="N20" s="11">
        <v>4</v>
      </c>
      <c r="O20" s="11">
        <v>14</v>
      </c>
      <c r="P20" s="11">
        <v>27</v>
      </c>
      <c r="Q20" s="11">
        <v>5</v>
      </c>
      <c r="R20" s="11"/>
      <c r="S20" s="6">
        <f t="shared" si="5"/>
        <v>50</v>
      </c>
      <c r="T20" s="14">
        <v>4</v>
      </c>
      <c r="U20" s="11">
        <v>15</v>
      </c>
      <c r="V20" s="11">
        <v>26</v>
      </c>
      <c r="W20" s="11">
        <v>4</v>
      </c>
      <c r="X20" s="11">
        <v>1</v>
      </c>
      <c r="Y20" s="16">
        <f t="shared" si="3"/>
        <v>50</v>
      </c>
      <c r="Z20" s="11">
        <v>4</v>
      </c>
      <c r="AA20" s="11">
        <v>17</v>
      </c>
      <c r="AB20" s="11">
        <v>22</v>
      </c>
      <c r="AC20" s="11">
        <v>2</v>
      </c>
      <c r="AD20" s="11">
        <v>2</v>
      </c>
      <c r="AE20" s="18">
        <f t="shared" si="6"/>
        <v>47</v>
      </c>
    </row>
    <row r="21" spans="1:31" s="4" customFormat="1" ht="39.75" customHeight="1">
      <c r="A21" s="12" t="s">
        <v>24</v>
      </c>
      <c r="B21" s="13">
        <v>14</v>
      </c>
      <c r="C21" s="13">
        <v>27</v>
      </c>
      <c r="D21" s="13">
        <v>46</v>
      </c>
      <c r="E21" s="13">
        <v>1</v>
      </c>
      <c r="F21" s="13"/>
      <c r="G21" s="8">
        <f t="shared" si="0"/>
        <v>88</v>
      </c>
      <c r="H21" s="13">
        <v>15</v>
      </c>
      <c r="I21" s="13">
        <v>27</v>
      </c>
      <c r="J21" s="13">
        <v>44</v>
      </c>
      <c r="K21" s="13">
        <v>5</v>
      </c>
      <c r="L21" s="13"/>
      <c r="M21" s="9">
        <f t="shared" si="4"/>
        <v>91</v>
      </c>
      <c r="N21" s="13">
        <v>12</v>
      </c>
      <c r="O21" s="13">
        <v>21</v>
      </c>
      <c r="P21" s="13">
        <v>40</v>
      </c>
      <c r="Q21" s="13">
        <v>5</v>
      </c>
      <c r="R21" s="13"/>
      <c r="S21" s="8">
        <f t="shared" si="5"/>
        <v>78</v>
      </c>
      <c r="T21" s="15">
        <v>12</v>
      </c>
      <c r="U21" s="13">
        <v>25</v>
      </c>
      <c r="V21" s="13">
        <v>36</v>
      </c>
      <c r="W21" s="13">
        <v>4</v>
      </c>
      <c r="X21" s="13">
        <v>1</v>
      </c>
      <c r="Y21" s="17">
        <f t="shared" si="3"/>
        <v>78</v>
      </c>
      <c r="Z21" s="13">
        <v>14</v>
      </c>
      <c r="AA21" s="13">
        <v>23</v>
      </c>
      <c r="AB21" s="13">
        <v>35</v>
      </c>
      <c r="AC21" s="13">
        <v>5</v>
      </c>
      <c r="AD21" s="13">
        <v>2</v>
      </c>
      <c r="AE21" s="8">
        <f t="shared" si="6"/>
        <v>79</v>
      </c>
    </row>
    <row r="22" spans="1:31" s="4" customFormat="1" ht="39.75" customHeight="1">
      <c r="A22" s="10" t="s">
        <v>16</v>
      </c>
      <c r="B22" s="11">
        <v>9</v>
      </c>
      <c r="C22" s="11">
        <v>15</v>
      </c>
      <c r="D22" s="11">
        <v>25</v>
      </c>
      <c r="E22" s="11">
        <v>1</v>
      </c>
      <c r="F22" s="11"/>
      <c r="G22" s="6">
        <f t="shared" si="0"/>
        <v>50</v>
      </c>
      <c r="H22" s="11">
        <v>7</v>
      </c>
      <c r="I22" s="11">
        <v>19</v>
      </c>
      <c r="J22" s="11">
        <v>21</v>
      </c>
      <c r="K22" s="11">
        <v>5</v>
      </c>
      <c r="L22" s="11"/>
      <c r="M22" s="6">
        <f t="shared" si="4"/>
        <v>52</v>
      </c>
      <c r="N22" s="11">
        <v>7</v>
      </c>
      <c r="O22" s="11">
        <v>20</v>
      </c>
      <c r="P22" s="11">
        <v>19</v>
      </c>
      <c r="Q22" s="11">
        <v>4</v>
      </c>
      <c r="R22" s="11"/>
      <c r="S22" s="6">
        <f t="shared" si="5"/>
        <v>50</v>
      </c>
      <c r="T22" s="14">
        <v>7</v>
      </c>
      <c r="U22" s="11">
        <v>22</v>
      </c>
      <c r="V22" s="11">
        <v>16</v>
      </c>
      <c r="W22" s="11">
        <v>4</v>
      </c>
      <c r="X22" s="11" t="s">
        <v>20</v>
      </c>
      <c r="Y22" s="16">
        <f t="shared" si="3"/>
        <v>49</v>
      </c>
      <c r="Z22" s="11">
        <v>7</v>
      </c>
      <c r="AA22" s="11">
        <v>22</v>
      </c>
      <c r="AB22" s="11">
        <v>16</v>
      </c>
      <c r="AC22" s="11">
        <v>4</v>
      </c>
      <c r="AD22" s="11">
        <v>3</v>
      </c>
      <c r="AE22" s="18">
        <f t="shared" si="6"/>
        <v>52</v>
      </c>
    </row>
    <row r="23" spans="1:31" s="4" customFormat="1" ht="39.75" customHeight="1">
      <c r="A23" s="12" t="s">
        <v>17</v>
      </c>
      <c r="B23" s="13">
        <v>15</v>
      </c>
      <c r="C23" s="13">
        <v>13</v>
      </c>
      <c r="D23" s="13">
        <v>29</v>
      </c>
      <c r="E23" s="13" t="s">
        <v>20</v>
      </c>
      <c r="F23" s="13"/>
      <c r="G23" s="8">
        <f t="shared" si="0"/>
        <v>57</v>
      </c>
      <c r="H23" s="13">
        <v>15</v>
      </c>
      <c r="I23" s="13">
        <v>17</v>
      </c>
      <c r="J23" s="13">
        <v>23</v>
      </c>
      <c r="K23" s="13">
        <v>1</v>
      </c>
      <c r="L23" s="13"/>
      <c r="M23" s="9">
        <f t="shared" si="4"/>
        <v>56</v>
      </c>
      <c r="N23" s="13">
        <v>14</v>
      </c>
      <c r="O23" s="13">
        <v>16</v>
      </c>
      <c r="P23" s="13">
        <v>25</v>
      </c>
      <c r="Q23" s="13">
        <v>7</v>
      </c>
      <c r="R23" s="13"/>
      <c r="S23" s="8">
        <f t="shared" si="5"/>
        <v>62</v>
      </c>
      <c r="T23" s="15">
        <v>13</v>
      </c>
      <c r="U23" s="13">
        <v>18</v>
      </c>
      <c r="V23" s="13">
        <v>23</v>
      </c>
      <c r="W23" s="13">
        <v>5</v>
      </c>
      <c r="X23" s="13">
        <v>2</v>
      </c>
      <c r="Y23" s="17">
        <f t="shared" si="3"/>
        <v>61</v>
      </c>
      <c r="Z23" s="13">
        <v>12</v>
      </c>
      <c r="AA23" s="13">
        <v>16</v>
      </c>
      <c r="AB23" s="13">
        <v>23</v>
      </c>
      <c r="AC23" s="13">
        <v>4</v>
      </c>
      <c r="AD23" s="13">
        <v>2</v>
      </c>
      <c r="AE23" s="8">
        <f t="shared" si="6"/>
        <v>57</v>
      </c>
    </row>
    <row r="24" spans="1:31" s="4" customFormat="1" ht="39.75" customHeight="1">
      <c r="A24" s="10" t="s">
        <v>25</v>
      </c>
      <c r="B24" s="11">
        <v>4</v>
      </c>
      <c r="C24" s="11">
        <v>15</v>
      </c>
      <c r="D24" s="11">
        <v>27</v>
      </c>
      <c r="E24" s="11" t="s">
        <v>20</v>
      </c>
      <c r="F24" s="11"/>
      <c r="G24" s="6">
        <f t="shared" si="0"/>
        <v>46</v>
      </c>
      <c r="H24" s="11">
        <v>2</v>
      </c>
      <c r="I24" s="11">
        <v>16</v>
      </c>
      <c r="J24" s="11">
        <v>25</v>
      </c>
      <c r="K24" s="11" t="s">
        <v>20</v>
      </c>
      <c r="L24" s="11"/>
      <c r="M24" s="6">
        <f t="shared" si="4"/>
        <v>43</v>
      </c>
      <c r="N24" s="11">
        <v>2</v>
      </c>
      <c r="O24" s="11">
        <v>16</v>
      </c>
      <c r="P24" s="11">
        <v>24</v>
      </c>
      <c r="Q24" s="11">
        <v>3</v>
      </c>
      <c r="R24" s="11"/>
      <c r="S24" s="6">
        <f t="shared" si="5"/>
        <v>45</v>
      </c>
      <c r="T24" s="14">
        <v>3</v>
      </c>
      <c r="U24" s="11">
        <v>16</v>
      </c>
      <c r="V24" s="11">
        <v>24</v>
      </c>
      <c r="W24" s="11">
        <v>3</v>
      </c>
      <c r="X24" s="11" t="s">
        <v>20</v>
      </c>
      <c r="Y24" s="16">
        <f t="shared" si="3"/>
        <v>46</v>
      </c>
      <c r="Z24" s="11">
        <v>3</v>
      </c>
      <c r="AA24" s="11">
        <v>17</v>
      </c>
      <c r="AB24" s="11">
        <v>23</v>
      </c>
      <c r="AC24" s="11">
        <v>3</v>
      </c>
      <c r="AD24" s="11">
        <v>2</v>
      </c>
      <c r="AE24" s="18">
        <f t="shared" si="6"/>
        <v>48</v>
      </c>
    </row>
    <row r="25" spans="1:31" s="4" customFormat="1" ht="75">
      <c r="A25" s="12" t="s">
        <v>30</v>
      </c>
      <c r="B25" s="13">
        <v>10</v>
      </c>
      <c r="C25" s="13">
        <v>15</v>
      </c>
      <c r="D25" s="13">
        <v>18</v>
      </c>
      <c r="E25" s="13">
        <v>1</v>
      </c>
      <c r="F25" s="13"/>
      <c r="G25" s="8">
        <f t="shared" si="0"/>
        <v>44</v>
      </c>
      <c r="H25" s="13" t="s">
        <v>20</v>
      </c>
      <c r="I25" s="13" t="s">
        <v>20</v>
      </c>
      <c r="J25" s="13" t="s">
        <v>20</v>
      </c>
      <c r="K25" s="13" t="s">
        <v>20</v>
      </c>
      <c r="L25" s="13"/>
      <c r="M25" s="9" t="s">
        <v>20</v>
      </c>
      <c r="N25" s="13" t="s">
        <v>20</v>
      </c>
      <c r="O25" s="13" t="s">
        <v>20</v>
      </c>
      <c r="P25" s="13" t="s">
        <v>20</v>
      </c>
      <c r="Q25" s="13" t="s">
        <v>20</v>
      </c>
      <c r="R25" s="13"/>
      <c r="S25" s="8" t="s">
        <v>20</v>
      </c>
      <c r="T25" s="9" t="s">
        <v>20</v>
      </c>
      <c r="U25" s="13" t="s">
        <v>20</v>
      </c>
      <c r="V25" s="13" t="s">
        <v>20</v>
      </c>
      <c r="W25" s="13" t="s">
        <v>20</v>
      </c>
      <c r="X25" s="13" t="s">
        <v>20</v>
      </c>
      <c r="Y25" s="13" t="s">
        <v>20</v>
      </c>
      <c r="Z25" s="9" t="s">
        <v>20</v>
      </c>
      <c r="AA25" s="13" t="s">
        <v>20</v>
      </c>
      <c r="AB25" s="13" t="s">
        <v>20</v>
      </c>
      <c r="AC25" s="13" t="s">
        <v>20</v>
      </c>
      <c r="AD25" s="13" t="s">
        <v>20</v>
      </c>
      <c r="AE25" s="8" t="s">
        <v>20</v>
      </c>
    </row>
    <row r="26" spans="1:31" s="4" customFormat="1" ht="39" customHeight="1">
      <c r="A26" s="10" t="s">
        <v>26</v>
      </c>
      <c r="B26" s="11">
        <v>18</v>
      </c>
      <c r="C26" s="11">
        <v>35</v>
      </c>
      <c r="D26" s="11">
        <v>44</v>
      </c>
      <c r="E26" s="11">
        <v>2</v>
      </c>
      <c r="F26" s="11"/>
      <c r="G26" s="6">
        <f t="shared" si="0"/>
        <v>99</v>
      </c>
      <c r="H26" s="11">
        <v>17</v>
      </c>
      <c r="I26" s="11">
        <v>37</v>
      </c>
      <c r="J26" s="11">
        <v>39</v>
      </c>
      <c r="K26" s="11">
        <v>6</v>
      </c>
      <c r="L26" s="11"/>
      <c r="M26" s="6">
        <f>SUM(H26:K26)</f>
        <v>99</v>
      </c>
      <c r="N26" s="11">
        <v>18</v>
      </c>
      <c r="O26" s="11">
        <v>33</v>
      </c>
      <c r="P26" s="11">
        <v>37</v>
      </c>
      <c r="Q26" s="11">
        <v>9</v>
      </c>
      <c r="R26" s="11"/>
      <c r="S26" s="6">
        <f>SUM(N26:Q26)</f>
        <v>97</v>
      </c>
      <c r="T26" s="14">
        <v>16</v>
      </c>
      <c r="U26" s="11">
        <v>29</v>
      </c>
      <c r="V26" s="11">
        <v>36</v>
      </c>
      <c r="W26" s="11">
        <v>8</v>
      </c>
      <c r="X26" s="11">
        <v>2</v>
      </c>
      <c r="Y26" s="16">
        <f t="shared" si="3"/>
        <v>91</v>
      </c>
      <c r="Z26" s="11">
        <v>15</v>
      </c>
      <c r="AA26" s="11">
        <v>32</v>
      </c>
      <c r="AB26" s="11">
        <v>34</v>
      </c>
      <c r="AC26" s="11">
        <v>9</v>
      </c>
      <c r="AD26" s="11">
        <v>3</v>
      </c>
      <c r="AE26" s="18">
        <f>SUM(Z26:AD26)</f>
        <v>93</v>
      </c>
    </row>
    <row r="27" spans="1:31" s="4" customFormat="1" ht="39" customHeight="1">
      <c r="A27" s="12" t="s">
        <v>27</v>
      </c>
      <c r="B27" s="13">
        <v>13</v>
      </c>
      <c r="C27" s="13">
        <v>11</v>
      </c>
      <c r="D27" s="13">
        <v>28</v>
      </c>
      <c r="E27" s="13" t="s">
        <v>20</v>
      </c>
      <c r="F27" s="13"/>
      <c r="G27" s="8">
        <f t="shared" si="0"/>
        <v>52</v>
      </c>
      <c r="H27" s="13">
        <v>12</v>
      </c>
      <c r="I27" s="13">
        <v>19</v>
      </c>
      <c r="J27" s="13">
        <v>22</v>
      </c>
      <c r="K27" s="13">
        <v>2</v>
      </c>
      <c r="L27" s="13"/>
      <c r="M27" s="9">
        <f>SUM(H27:K27)</f>
        <v>55</v>
      </c>
      <c r="N27" s="13">
        <v>11</v>
      </c>
      <c r="O27" s="13">
        <v>18</v>
      </c>
      <c r="P27" s="13">
        <v>21</v>
      </c>
      <c r="Q27" s="13">
        <v>6</v>
      </c>
      <c r="R27" s="13"/>
      <c r="S27" s="8">
        <f>SUM(N27:Q27)</f>
        <v>56</v>
      </c>
      <c r="T27" s="15">
        <v>12</v>
      </c>
      <c r="U27" s="13">
        <v>18</v>
      </c>
      <c r="V27" s="13">
        <v>18</v>
      </c>
      <c r="W27" s="13">
        <v>4</v>
      </c>
      <c r="X27" s="13">
        <v>2</v>
      </c>
      <c r="Y27" s="17">
        <f t="shared" si="3"/>
        <v>54</v>
      </c>
      <c r="Z27" s="13">
        <v>11</v>
      </c>
      <c r="AA27" s="13">
        <v>17</v>
      </c>
      <c r="AB27" s="13">
        <v>16</v>
      </c>
      <c r="AC27" s="13">
        <v>4</v>
      </c>
      <c r="AD27" s="13">
        <v>3</v>
      </c>
      <c r="AE27" s="8">
        <f>SUM(Z27:AD27)</f>
        <v>51</v>
      </c>
    </row>
    <row r="28" spans="1:31" s="4" customFormat="1" ht="50.25">
      <c r="A28" s="10" t="s">
        <v>41</v>
      </c>
      <c r="B28" s="11" t="s">
        <v>20</v>
      </c>
      <c r="C28" s="11" t="s">
        <v>20</v>
      </c>
      <c r="D28" s="11" t="s">
        <v>20</v>
      </c>
      <c r="E28" s="11" t="s">
        <v>20</v>
      </c>
      <c r="F28" s="11"/>
      <c r="G28" s="6" t="s">
        <v>20</v>
      </c>
      <c r="H28" s="11">
        <v>19</v>
      </c>
      <c r="I28" s="11">
        <v>31</v>
      </c>
      <c r="J28" s="11">
        <v>30</v>
      </c>
      <c r="K28" s="11">
        <v>4</v>
      </c>
      <c r="L28" s="11"/>
      <c r="M28" s="6">
        <f>SUM(H28:K28)</f>
        <v>84</v>
      </c>
      <c r="N28" s="11">
        <v>15</v>
      </c>
      <c r="O28" s="11">
        <v>31</v>
      </c>
      <c r="P28" s="11">
        <v>29</v>
      </c>
      <c r="Q28" s="11">
        <v>10</v>
      </c>
      <c r="R28" s="11"/>
      <c r="S28" s="6">
        <f>SUM(N28:Q28)</f>
        <v>85</v>
      </c>
      <c r="T28" s="14">
        <v>13</v>
      </c>
      <c r="U28" s="11">
        <v>28</v>
      </c>
      <c r="V28" s="11">
        <v>27</v>
      </c>
      <c r="W28" s="11">
        <v>8</v>
      </c>
      <c r="X28" s="11">
        <v>3</v>
      </c>
      <c r="Y28" s="16">
        <f t="shared" si="3"/>
        <v>79</v>
      </c>
      <c r="Z28" s="11">
        <v>11</v>
      </c>
      <c r="AA28" s="11">
        <v>28</v>
      </c>
      <c r="AB28" s="11">
        <v>25</v>
      </c>
      <c r="AC28" s="11">
        <v>7</v>
      </c>
      <c r="AD28" s="11">
        <v>4</v>
      </c>
      <c r="AE28" s="18">
        <f>SUM(Z28:AD28)</f>
        <v>75</v>
      </c>
    </row>
    <row r="29" spans="1:31" s="2" customFormat="1" ht="39" customHeight="1">
      <c r="A29" s="7" t="s">
        <v>0</v>
      </c>
      <c r="B29" s="13">
        <f aca="true" t="shared" si="7" ref="B29:G29">SUM(B4:B27)</f>
        <v>283</v>
      </c>
      <c r="C29" s="13">
        <f t="shared" si="7"/>
        <v>413</v>
      </c>
      <c r="D29" s="13">
        <f t="shared" si="7"/>
        <v>747</v>
      </c>
      <c r="E29" s="13">
        <f t="shared" si="7"/>
        <v>15</v>
      </c>
      <c r="F29" s="13"/>
      <c r="G29" s="8">
        <f t="shared" si="7"/>
        <v>1458</v>
      </c>
      <c r="H29" s="13">
        <f aca="true" t="shared" si="8" ref="H29:Q29">SUM(H23:H28,H4:H22)</f>
        <v>261</v>
      </c>
      <c r="I29" s="13">
        <f t="shared" si="8"/>
        <v>482</v>
      </c>
      <c r="J29" s="13">
        <f t="shared" si="8"/>
        <v>638</v>
      </c>
      <c r="K29" s="13">
        <f t="shared" si="8"/>
        <v>58</v>
      </c>
      <c r="L29" s="13"/>
      <c r="M29" s="9">
        <f t="shared" si="8"/>
        <v>1439</v>
      </c>
      <c r="N29" s="13">
        <f t="shared" si="8"/>
        <v>255</v>
      </c>
      <c r="O29" s="13">
        <f t="shared" si="8"/>
        <v>459</v>
      </c>
      <c r="P29" s="13">
        <f t="shared" si="8"/>
        <v>620</v>
      </c>
      <c r="Q29" s="13">
        <f t="shared" si="8"/>
        <v>119</v>
      </c>
      <c r="R29" s="13"/>
      <c r="S29" s="8">
        <f aca="true" t="shared" si="9" ref="S29:X29">SUM(S4:S28)</f>
        <v>1453</v>
      </c>
      <c r="T29" s="15">
        <f t="shared" si="9"/>
        <v>262</v>
      </c>
      <c r="U29" s="15">
        <f t="shared" si="9"/>
        <v>457</v>
      </c>
      <c r="V29" s="15">
        <f t="shared" si="9"/>
        <v>576</v>
      </c>
      <c r="W29" s="15">
        <f t="shared" si="9"/>
        <v>92</v>
      </c>
      <c r="X29" s="15">
        <f t="shared" si="9"/>
        <v>28</v>
      </c>
      <c r="Y29" s="8">
        <f t="shared" si="3"/>
        <v>1415</v>
      </c>
      <c r="Z29" s="13">
        <f>SUM(Z4:Z28)</f>
        <v>259</v>
      </c>
      <c r="AA29" s="13">
        <f>SUM(AA4:AA28)</f>
        <v>448</v>
      </c>
      <c r="AB29" s="13">
        <f>SUM(AB4:AB28)</f>
        <v>549</v>
      </c>
      <c r="AC29" s="13">
        <f>SUM(AC4:AC28)</f>
        <v>76</v>
      </c>
      <c r="AD29" s="13">
        <f>SUM(AD4:AD28)</f>
        <v>59</v>
      </c>
      <c r="AE29" s="8">
        <f>SUBTOTAL(9,Z29:AD29)</f>
        <v>1391</v>
      </c>
    </row>
    <row r="30" spans="1:31" ht="26.25" customHeight="1">
      <c r="A30" s="24" t="s">
        <v>36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7" ht="18.75" customHeight="1">
      <c r="A31" s="21"/>
      <c r="B31" s="21"/>
      <c r="C31" s="21"/>
      <c r="D31" s="21"/>
      <c r="E31" s="21"/>
      <c r="F31" s="21"/>
      <c r="G31" s="21"/>
    </row>
    <row r="32" ht="21.75" customHeight="1"/>
  </sheetData>
  <sheetProtection/>
  <mergeCells count="9">
    <mergeCell ref="A31:G31"/>
    <mergeCell ref="A2:A3"/>
    <mergeCell ref="A1:AE1"/>
    <mergeCell ref="T2:Y2"/>
    <mergeCell ref="Z2:AE2"/>
    <mergeCell ref="A30:AE30"/>
    <mergeCell ref="N2:S2"/>
    <mergeCell ref="H2:M2"/>
    <mergeCell ref="B2:G2"/>
  </mergeCells>
  <printOptions horizontalCentered="1" verticalCentered="1"/>
  <pageMargins left="0" right="0" top="0.3937007874015748" bottom="0" header="0.31496062992125984" footer="0.31496062992125984"/>
  <pageSetup fitToHeight="1" fitToWidth="1" horizontalDpi="600" verticalDpi="600" orientation="landscape" pageOrder="overThenDown" paperSize="9" scale="37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Ricci</dc:creator>
  <cp:keywords/>
  <dc:description/>
  <cp:lastModifiedBy>Traetta</cp:lastModifiedBy>
  <cp:lastPrinted>2019-09-18T13:31:39Z</cp:lastPrinted>
  <dcterms:created xsi:type="dcterms:W3CDTF">2007-12-17T14:37:05Z</dcterms:created>
  <dcterms:modified xsi:type="dcterms:W3CDTF">2019-09-18T13:31:46Z</dcterms:modified>
  <cp:category/>
  <cp:version/>
  <cp:contentType/>
  <cp:contentStatus/>
</cp:coreProperties>
</file>